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BLICAZIONE SITO AZIENDALE 2019\"/>
    </mc:Choice>
  </mc:AlternateContent>
  <xr:revisionPtr revIDLastSave="0" documentId="13_ncr:1_{F8933FAE-B4C7-4837-AEB9-226CFF3E337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PECIALISTI TITOLARI" sheetId="2" r:id="rId1"/>
    <sheet name="PSICOLOGI" sheetId="5" r:id="rId2"/>
    <sheet name="MEDICINA DEI SERVIZI" sheetId="6" r:id="rId3"/>
    <sheet name="BIOLOGI" sheetId="7" r:id="rId4"/>
    <sheet name="VETERINARI" sheetId="8" r:id="rId5"/>
    <sheet name="REGIONALI" sheetId="10" r:id="rId6"/>
    <sheet name="REG NON RES" sheetId="11" r:id="rId7"/>
  </sheets>
  <externalReferences>
    <externalReference r:id="rId8"/>
    <externalReference r:id="rId9"/>
  </externalReferences>
  <definedNames>
    <definedName name="_xlnm._FilterDatabase" localSheetId="3" hidden="1">BIOLOGI!$A$5:$K$5</definedName>
    <definedName name="_xlnm._FilterDatabase" localSheetId="2" hidden="1">'MEDICINA DEI SERVIZI'!$A$5:$K$5</definedName>
    <definedName name="_xlnm._FilterDatabase" localSheetId="1" hidden="1">PSICOLOGI!$A$5:$K$30</definedName>
    <definedName name="_xlnm._FilterDatabase" localSheetId="0" hidden="1">'SPECIALISTI TITOLARI'!$A$5:$M$334</definedName>
    <definedName name="_xlnm._FilterDatabase" localSheetId="4" hidden="1">VETERINARI!$A$5:$K$5</definedName>
    <definedName name="_xlnm.Print_Titles" localSheetId="1">PSICOLOGI!$1:$5</definedName>
    <definedName name="_xlnm.Print_Titles" localSheetId="0">'SPECIALISTI TITOLARI'!$1:$5</definedName>
    <definedName name="_xlnm.Print_Titles" localSheetId="4">VETERINARI!$1:$4</definedName>
  </definedNames>
  <calcPr calcId="181029"/>
</workbook>
</file>

<file path=xl/calcChain.xml><?xml version="1.0" encoding="utf-8"?>
<calcChain xmlns="http://schemas.openxmlformats.org/spreadsheetml/2006/main">
  <c r="M10" i="11" l="1"/>
  <c r="L10" i="11"/>
  <c r="M9" i="11"/>
  <c r="L9" i="11"/>
  <c r="M5" i="11"/>
  <c r="L5" i="11"/>
  <c r="K5" i="11"/>
  <c r="J5" i="11"/>
  <c r="M4" i="11"/>
  <c r="L4" i="11"/>
  <c r="M56" i="10"/>
  <c r="L56" i="10"/>
  <c r="M53" i="10"/>
  <c r="L53" i="10"/>
  <c r="K53" i="10"/>
  <c r="J53" i="10"/>
  <c r="M50" i="10"/>
  <c r="L50" i="10"/>
  <c r="M45" i="10"/>
  <c r="L45" i="10"/>
  <c r="M44" i="10"/>
  <c r="L44" i="10"/>
  <c r="M43" i="10"/>
  <c r="L43" i="10"/>
  <c r="M39" i="10"/>
  <c r="L39" i="10"/>
  <c r="M35" i="10"/>
  <c r="L35" i="10"/>
  <c r="M34" i="10"/>
  <c r="L34" i="10"/>
  <c r="M33" i="10"/>
  <c r="L33" i="10"/>
  <c r="M32" i="10"/>
  <c r="L32" i="10"/>
  <c r="M31" i="10"/>
  <c r="L31" i="10"/>
  <c r="M29" i="10"/>
  <c r="L29" i="10"/>
  <c r="M28" i="10"/>
  <c r="L28" i="10"/>
  <c r="M26" i="10"/>
  <c r="L26" i="10"/>
  <c r="M25" i="10"/>
  <c r="L25" i="10"/>
  <c r="M24" i="10"/>
  <c r="L24" i="10"/>
  <c r="M23" i="10"/>
  <c r="L23" i="10"/>
  <c r="M22" i="10"/>
  <c r="L22" i="10"/>
  <c r="M21" i="10"/>
  <c r="L21" i="10"/>
  <c r="M18" i="10"/>
  <c r="L18" i="10"/>
  <c r="M17" i="10"/>
  <c r="L17" i="10"/>
  <c r="M15" i="10"/>
  <c r="L15" i="10"/>
  <c r="M13" i="10"/>
  <c r="L13" i="10"/>
  <c r="M12" i="10"/>
  <c r="L12" i="10"/>
  <c r="M11" i="10"/>
  <c r="L11" i="10"/>
  <c r="M10" i="10"/>
  <c r="L10" i="10"/>
  <c r="M8" i="10"/>
  <c r="L8" i="10"/>
  <c r="M6" i="10"/>
  <c r="L6" i="10"/>
  <c r="M5" i="10"/>
  <c r="L5" i="10"/>
  <c r="K30" i="8" l="1"/>
  <c r="K79" i="8"/>
  <c r="K74" i="8"/>
  <c r="K59" i="8"/>
  <c r="K54" i="8"/>
  <c r="K39" i="8"/>
  <c r="K12" i="7"/>
  <c r="K11" i="6"/>
  <c r="K30" i="5"/>
  <c r="K334" i="2" l="1"/>
</calcChain>
</file>

<file path=xl/sharedStrings.xml><?xml version="1.0" encoding="utf-8"?>
<sst xmlns="http://schemas.openxmlformats.org/spreadsheetml/2006/main" count="2887" uniqueCount="820">
  <si>
    <t>Ci</t>
  </si>
  <si>
    <t>ADONOPOULOS</t>
  </si>
  <si>
    <t>THEODOROS</t>
  </si>
  <si>
    <t>ALFANO</t>
  </si>
  <si>
    <t>ENZO</t>
  </si>
  <si>
    <t>AMBROSIO</t>
  </si>
  <si>
    <t>SANTO</t>
  </si>
  <si>
    <t>ANASTASIO</t>
  </si>
  <si>
    <t>PIERINO</t>
  </si>
  <si>
    <t>APOLLINI</t>
  </si>
  <si>
    <t>LUCA MARIO</t>
  </si>
  <si>
    <t>AQUILA</t>
  </si>
  <si>
    <t>LUCREZIA ELVIRA</t>
  </si>
  <si>
    <t>AVERSA</t>
  </si>
  <si>
    <t>ANTONIO</t>
  </si>
  <si>
    <t>BARLETTA</t>
  </si>
  <si>
    <t>PATRIZIA</t>
  </si>
  <si>
    <t>BELLACOSCIA</t>
  </si>
  <si>
    <t>DONATELLA</t>
  </si>
  <si>
    <t>BELMONTE</t>
  </si>
  <si>
    <t>PALMIRA</t>
  </si>
  <si>
    <t>BILOTTA</t>
  </si>
  <si>
    <t>MAURIZIO</t>
  </si>
  <si>
    <t>VITO</t>
  </si>
  <si>
    <t>BONI</t>
  </si>
  <si>
    <t>ATTILIO</t>
  </si>
  <si>
    <t>CALABRETTA</t>
  </si>
  <si>
    <t>CANTAFIO</t>
  </si>
  <si>
    <t>CHIARA</t>
  </si>
  <si>
    <t>CAPISCIOLTO</t>
  </si>
  <si>
    <t>VIRGINIA</t>
  </si>
  <si>
    <t>CARDAMONE</t>
  </si>
  <si>
    <t>NICOLA</t>
  </si>
  <si>
    <t>CARDILE</t>
  </si>
  <si>
    <t>ANTONINO</t>
  </si>
  <si>
    <t>CARUSO</t>
  </si>
  <si>
    <t>PIETRO</t>
  </si>
  <si>
    <t>CASTAGNA</t>
  </si>
  <si>
    <t>ALBERTO</t>
  </si>
  <si>
    <t>COLAO</t>
  </si>
  <si>
    <t>FRANCESCO</t>
  </si>
  <si>
    <t>CONFORTO</t>
  </si>
  <si>
    <t>EUGENIO</t>
  </si>
  <si>
    <t>LUCIANO</t>
  </si>
  <si>
    <t>CORASANITI</t>
  </si>
  <si>
    <t>GIUSEPPE</t>
  </si>
  <si>
    <t>COSCO</t>
  </si>
  <si>
    <t>GIULIO</t>
  </si>
  <si>
    <t>COSTA</t>
  </si>
  <si>
    <t>MARIA ANTONIETTA</t>
  </si>
  <si>
    <t>COSTANZO</t>
  </si>
  <si>
    <t>MIRELLA</t>
  </si>
  <si>
    <t>COZZA</t>
  </si>
  <si>
    <t>CRISTOFARO</t>
  </si>
  <si>
    <t>GIOVANNI</t>
  </si>
  <si>
    <t>DE MASI</t>
  </si>
  <si>
    <t>DE SANTIS</t>
  </si>
  <si>
    <t>FALLITI</t>
  </si>
  <si>
    <t>BEATRICE</t>
  </si>
  <si>
    <t>FAMULARO</t>
  </si>
  <si>
    <t>FARAGO'</t>
  </si>
  <si>
    <t>LUIGI</t>
  </si>
  <si>
    <t>FERA</t>
  </si>
  <si>
    <t>FERRAGINA</t>
  </si>
  <si>
    <t>FERRARA</t>
  </si>
  <si>
    <t>FIORENZO</t>
  </si>
  <si>
    <t>FERRARI</t>
  </si>
  <si>
    <t>DOMENICO</t>
  </si>
  <si>
    <t>FLORIO</t>
  </si>
  <si>
    <t>GIUSEPPINA</t>
  </si>
  <si>
    <t>FRUCI</t>
  </si>
  <si>
    <t>ROSARIO</t>
  </si>
  <si>
    <t>GAGLIARDI</t>
  </si>
  <si>
    <t>CLAUDIO</t>
  </si>
  <si>
    <t>GARERI</t>
  </si>
  <si>
    <t>GRANDE</t>
  </si>
  <si>
    <t>ELENA</t>
  </si>
  <si>
    <t>LORENZO</t>
  </si>
  <si>
    <t>GRAZIANO</t>
  </si>
  <si>
    <t>GRECO</t>
  </si>
  <si>
    <t>LUCIA</t>
  </si>
  <si>
    <t>ROCCO</t>
  </si>
  <si>
    <t>GRISAFI</t>
  </si>
  <si>
    <t>GIANFRANCO</t>
  </si>
  <si>
    <t>GULLI'</t>
  </si>
  <si>
    <t>SALVATORE</t>
  </si>
  <si>
    <t>GUZZO</t>
  </si>
  <si>
    <t>RENATO</t>
  </si>
  <si>
    <t>INNOCENTE</t>
  </si>
  <si>
    <t>IORI</t>
  </si>
  <si>
    <t>DANIELA</t>
  </si>
  <si>
    <t>IOZZO</t>
  </si>
  <si>
    <t>LAURA</t>
  </si>
  <si>
    <t>IULIANO</t>
  </si>
  <si>
    <t>PASQUALE</t>
  </si>
  <si>
    <t>LACAVA</t>
  </si>
  <si>
    <t>ROBERTO</t>
  </si>
  <si>
    <t>LAMANNA</t>
  </si>
  <si>
    <t>ANNA</t>
  </si>
  <si>
    <t>LEONE</t>
  </si>
  <si>
    <t>FABRIZIO</t>
  </si>
  <si>
    <t>LIOTTA</t>
  </si>
  <si>
    <t>LO GIUDICE</t>
  </si>
  <si>
    <t>MARIA TERESA</t>
  </si>
  <si>
    <t>LO PRESTI</t>
  </si>
  <si>
    <t>LOMBARDO</t>
  </si>
  <si>
    <t>GASPARE</t>
  </si>
  <si>
    <t>LOSCERBO</t>
  </si>
  <si>
    <t>DIANA</t>
  </si>
  <si>
    <t>LUCANO</t>
  </si>
  <si>
    <t>MANCUSO</t>
  </si>
  <si>
    <t>AURORA MARIA</t>
  </si>
  <si>
    <t>MANGIOLA</t>
  </si>
  <si>
    <t>MAZZEI</t>
  </si>
  <si>
    <t>MONICA</t>
  </si>
  <si>
    <t>MAZZUCA</t>
  </si>
  <si>
    <t>ELENA GABRIELLA</t>
  </si>
  <si>
    <t>VINCENZO</t>
  </si>
  <si>
    <t>MICELI</t>
  </si>
  <si>
    <t>MINNITI</t>
  </si>
  <si>
    <t>MARIA</t>
  </si>
  <si>
    <t>MIRIELLO</t>
  </si>
  <si>
    <t>ADELE MARIA DANIELA</t>
  </si>
  <si>
    <t>MOLLO</t>
  </si>
  <si>
    <t>ANTONELLA</t>
  </si>
  <si>
    <t>MUSSARI</t>
  </si>
  <si>
    <t>ROBERTA</t>
  </si>
  <si>
    <t>NESCI</t>
  </si>
  <si>
    <t>CATERINA</t>
  </si>
  <si>
    <t>OLIVA</t>
  </si>
  <si>
    <t>AMALIA</t>
  </si>
  <si>
    <t>OLIVITO</t>
  </si>
  <si>
    <t>CRISTINA</t>
  </si>
  <si>
    <t>ORLANDO</t>
  </si>
  <si>
    <t>SAVERIO</t>
  </si>
  <si>
    <t>PALMIERI</t>
  </si>
  <si>
    <t>SILVANA</t>
  </si>
  <si>
    <t>PARENTELA</t>
  </si>
  <si>
    <t>PARISI</t>
  </si>
  <si>
    <t>CONCETTA</t>
  </si>
  <si>
    <t>PITERA'</t>
  </si>
  <si>
    <t>RODOLFO</t>
  </si>
  <si>
    <t>PLACIDA</t>
  </si>
  <si>
    <t>POERIO</t>
  </si>
  <si>
    <t>ANSELMO</t>
  </si>
  <si>
    <t>POETI</t>
  </si>
  <si>
    <t>PRINCI</t>
  </si>
  <si>
    <t>PUPA</t>
  </si>
  <si>
    <t>RANIERI</t>
  </si>
  <si>
    <t>CESARE</t>
  </si>
  <si>
    <t>RASO</t>
  </si>
  <si>
    <t>LUISA</t>
  </si>
  <si>
    <t>RIJILLO</t>
  </si>
  <si>
    <t>GREGORIO</t>
  </si>
  <si>
    <t>ROCCA</t>
  </si>
  <si>
    <t>FILOMENA</t>
  </si>
  <si>
    <t>ROJO PAZ</t>
  </si>
  <si>
    <t>MARCELA IRENE</t>
  </si>
  <si>
    <t>SALERNO</t>
  </si>
  <si>
    <t>SCALI</t>
  </si>
  <si>
    <t>EUGENIA CARMEN</t>
  </si>
  <si>
    <t>SCHIFINO</t>
  </si>
  <si>
    <t>SCORZA</t>
  </si>
  <si>
    <t>VINCENZINA</t>
  </si>
  <si>
    <t>SEMINARA</t>
  </si>
  <si>
    <t>PAOLO</t>
  </si>
  <si>
    <t>SERRA</t>
  </si>
  <si>
    <t>FERDINANDO</t>
  </si>
  <si>
    <t>SINOPOLI</t>
  </si>
  <si>
    <t>TALERICO</t>
  </si>
  <si>
    <t>TARANTINO</t>
  </si>
  <si>
    <t>TEDESCO</t>
  </si>
  <si>
    <t>TORCHIA</t>
  </si>
  <si>
    <t>GABRIELE</t>
  </si>
  <si>
    <t>TULINO</t>
  </si>
  <si>
    <t>VADALA'</t>
  </si>
  <si>
    <t>ETTORE</t>
  </si>
  <si>
    <t>VALENTI</t>
  </si>
  <si>
    <t>STEFANO</t>
  </si>
  <si>
    <t>VOLLERO</t>
  </si>
  <si>
    <t>GUIDO</t>
  </si>
  <si>
    <t>ZACCONE</t>
  </si>
  <si>
    <t>REGIONE CALABRIA</t>
  </si>
  <si>
    <t>LOCONTE</t>
  </si>
  <si>
    <t>BRANCA</t>
  </si>
  <si>
    <t>SEDE</t>
  </si>
  <si>
    <t>CHIARAVALLE C.LE</t>
  </si>
  <si>
    <t>GIORNI</t>
  </si>
  <si>
    <t>COGNOME</t>
  </si>
  <si>
    <t>NOME</t>
  </si>
  <si>
    <t>LUNEDI'</t>
  </si>
  <si>
    <t>MARTEDI'</t>
  </si>
  <si>
    <t>GIOVEDI'</t>
  </si>
  <si>
    <t>VENERDI'</t>
  </si>
  <si>
    <t>SQUILLACE</t>
  </si>
  <si>
    <t>DISTRETTO</t>
  </si>
  <si>
    <t>SOVERATO</t>
  </si>
  <si>
    <t>FASCE ORARIE</t>
  </si>
  <si>
    <t>CATANZARO</t>
  </si>
  <si>
    <t>ORE TOTALI</t>
  </si>
  <si>
    <t>MERCOLEDI'</t>
  </si>
  <si>
    <t>Centro disturbi cognitivi e demenze CZ</t>
  </si>
  <si>
    <t>TAVERNA Consultorio</t>
  </si>
  <si>
    <t>CROPANI Consultorio</t>
  </si>
  <si>
    <t>PST CZ LIDO</t>
  </si>
  <si>
    <t>PST CATANZARO</t>
  </si>
  <si>
    <t>TAVERNA</t>
  </si>
  <si>
    <t xml:space="preserve">SOVERATO </t>
  </si>
  <si>
    <t>GIRIFALCO</t>
  </si>
  <si>
    <t>TIRIOLO</t>
  </si>
  <si>
    <t>BOTRICELLO</t>
  </si>
  <si>
    <t>SERSALE</t>
  </si>
  <si>
    <t>MEDICINA DEL LAVORO</t>
  </si>
  <si>
    <t>SPISAL</t>
  </si>
  <si>
    <t>DA LUN. A VEN.</t>
  </si>
  <si>
    <t>CZ CASA CIRC.</t>
  </si>
  <si>
    <t xml:space="preserve">MEDICINA DELLO SPORT </t>
  </si>
  <si>
    <t>UROLOGIA</t>
  </si>
  <si>
    <t>ANESTESIA</t>
  </si>
  <si>
    <t>U.O. CURE PALLIATIVE CZ. LIDO</t>
  </si>
  <si>
    <t>PST CHIARAVALLE C.LE</t>
  </si>
  <si>
    <t xml:space="preserve">PST SOVERATO </t>
  </si>
  <si>
    <t>PST SQUILLACE</t>
  </si>
  <si>
    <t>ODONTOIATRIA</t>
  </si>
  <si>
    <t>FONIATRIA</t>
  </si>
  <si>
    <t>PST CZ.LIDO</t>
  </si>
  <si>
    <t>PST CZ</t>
  </si>
  <si>
    <t>GASTROENTEROLOGIA</t>
  </si>
  <si>
    <t>LAMEZIA T.</t>
  </si>
  <si>
    <t>POLT. LAM. T.</t>
  </si>
  <si>
    <t>PST CZ. LIDO</t>
  </si>
  <si>
    <t>FISIATRIA</t>
  </si>
  <si>
    <t>BADOLATO</t>
  </si>
  <si>
    <t>PST SOVERATO</t>
  </si>
  <si>
    <t>SCIENZE DELL'ALIMENTAZIONE</t>
  </si>
  <si>
    <t>ENDOCRINOLOGIA</t>
  </si>
  <si>
    <t>PST SERSALE</t>
  </si>
  <si>
    <t>PST LAM. T.</t>
  </si>
  <si>
    <t>AUDIOLOGIA</t>
  </si>
  <si>
    <t>PST BADOLATO</t>
  </si>
  <si>
    <t>PST CHIAR. C.LE</t>
  </si>
  <si>
    <t>NEUROLOGIA</t>
  </si>
  <si>
    <t>PST TAVERNA</t>
  </si>
  <si>
    <t>PST MAIDA</t>
  </si>
  <si>
    <t>RADIOLOGIA</t>
  </si>
  <si>
    <t>OCULISTICA</t>
  </si>
  <si>
    <t>CHIRURGIA GENERALE</t>
  </si>
  <si>
    <t xml:space="preserve">PST CZ </t>
  </si>
  <si>
    <t xml:space="preserve">PST SERSALE </t>
  </si>
  <si>
    <t>GINECOLOGIA</t>
  </si>
  <si>
    <t>GERIATRIA</t>
  </si>
  <si>
    <t>ORTOPEDIA</t>
  </si>
  <si>
    <t>CARDIOLOGIA</t>
  </si>
  <si>
    <t>MAL. INFETTIVE</t>
  </si>
  <si>
    <t>IPM</t>
  </si>
  <si>
    <t>PNEUMOLOGIA</t>
  </si>
  <si>
    <t>POLT LAM.T.</t>
  </si>
  <si>
    <t>PSICOLOGIA</t>
  </si>
  <si>
    <t>NEUROPSICHIATRIA INFANTILE</t>
  </si>
  <si>
    <t>OTORINOLARINGOIATRIA</t>
  </si>
  <si>
    <t>PST TIRIOLO</t>
  </si>
  <si>
    <t>MEDICINA LEGALE</t>
  </si>
  <si>
    <t>PST. LAM. T.</t>
  </si>
  <si>
    <t>DERMATOLOGIA</t>
  </si>
  <si>
    <t>PST GIRIFALCO</t>
  </si>
  <si>
    <t>NEFROLOGIA E DIALISI</t>
  </si>
  <si>
    <t>POLT SOVERATO</t>
  </si>
  <si>
    <t>PSICHIATRIA</t>
  </si>
  <si>
    <t>PST BORGIA</t>
  </si>
  <si>
    <t>BOTRICELLO/TIRIOLO</t>
  </si>
  <si>
    <t>PATOLOGIA CLINICA</t>
  </si>
  <si>
    <t>SOVERIA MANNELLI</t>
  </si>
  <si>
    <t>PST NOCERA TERINESE</t>
  </si>
  <si>
    <t>PST CZ/PST TAVERNA</t>
  </si>
  <si>
    <t>PST BOTRICELLO</t>
  </si>
  <si>
    <t>MEDICINA LEGALE CZ</t>
  </si>
  <si>
    <t>POLT LAM. T.</t>
  </si>
  <si>
    <t>MEDICINA INTERNA</t>
  </si>
  <si>
    <t>TURNI</t>
  </si>
  <si>
    <t>SABRINA</t>
  </si>
  <si>
    <t>SERT</t>
  </si>
  <si>
    <t>BIOLOGIA</t>
  </si>
  <si>
    <t xml:space="preserve">POLT LAM. T. </t>
  </si>
  <si>
    <t>MEDICINA DEI SERVIZI</t>
  </si>
  <si>
    <t>BIOLOGI</t>
  </si>
  <si>
    <t>PSICOLOGI</t>
  </si>
  <si>
    <t>CZ</t>
  </si>
  <si>
    <t>08:00-11:00</t>
  </si>
  <si>
    <t>11:00-14:00/  14:30-17:30</t>
  </si>
  <si>
    <t>12:00/14:00/ 14:30-18:30</t>
  </si>
  <si>
    <t>11:30-13:30</t>
  </si>
  <si>
    <t>08:00-13:00</t>
  </si>
  <si>
    <t>15:00-18:00</t>
  </si>
  <si>
    <t>14:00-17:00</t>
  </si>
  <si>
    <t>08:00-15:00</t>
  </si>
  <si>
    <t>08:00-14:00</t>
  </si>
  <si>
    <t>08:00-14:00/ 14:30-19:30</t>
  </si>
  <si>
    <t>Ambulatorio Demenze Soverato</t>
  </si>
  <si>
    <t>08:00-12:00</t>
  </si>
  <si>
    <t>Ambulatorio Demenze Chiaravalle C.le</t>
  </si>
  <si>
    <t>15:00-19:00</t>
  </si>
  <si>
    <t>08:00-10:00</t>
  </si>
  <si>
    <t>14:30-16:30</t>
  </si>
  <si>
    <t>10:00-13:00</t>
  </si>
  <si>
    <t>10:00-13:01</t>
  </si>
  <si>
    <t>08:00.14:00</t>
  </si>
  <si>
    <t>ORE SETT.</t>
  </si>
  <si>
    <t>L.T.</t>
  </si>
  <si>
    <t>DISTR.</t>
  </si>
  <si>
    <t>DIPARTIM.</t>
  </si>
  <si>
    <t>cz</t>
  </si>
  <si>
    <t>07:30-13:30</t>
  </si>
  <si>
    <t>14:00-18:00</t>
  </si>
  <si>
    <t>08:00-13:30</t>
  </si>
  <si>
    <t>09:00-14:00</t>
  </si>
  <si>
    <t>15:00-17:00</t>
  </si>
  <si>
    <t>09:00-13:00</t>
  </si>
  <si>
    <t>08:00-14:00/ 15:00-19:00</t>
  </si>
  <si>
    <t>15:00-17:30</t>
  </si>
  <si>
    <t>LUN</t>
  </si>
  <si>
    <t>08:00-14:00/ 15:00-18:00</t>
  </si>
  <si>
    <t>08:30-12:30</t>
  </si>
  <si>
    <t>07:30-14:00/ 14:30-19:00</t>
  </si>
  <si>
    <t>07:30-14:30</t>
  </si>
  <si>
    <t>13:30-18:30</t>
  </si>
  <si>
    <t>12:00-14:00</t>
  </si>
  <si>
    <t>08:00-11:20</t>
  </si>
  <si>
    <t>1° E 3° LUN./MESE</t>
  </si>
  <si>
    <t>14:30-18:30</t>
  </si>
  <si>
    <t>08:30-13:30/ 15:00-19:00</t>
  </si>
  <si>
    <t>08:00-14:00/ 14:30-18:30</t>
  </si>
  <si>
    <t>09:00-14:00/ 14:30-17:30</t>
  </si>
  <si>
    <t>11:00-14:00</t>
  </si>
  <si>
    <t>07:45-10:45</t>
  </si>
  <si>
    <t>08:30-13:30</t>
  </si>
  <si>
    <t>08:30-13:30/ 14:30-17:30</t>
  </si>
  <si>
    <t>14:30-17:30</t>
  </si>
  <si>
    <t>ULTIMO SAB./MESE</t>
  </si>
  <si>
    <t>LUN./VEN.</t>
  </si>
  <si>
    <t>13:30-17:30</t>
  </si>
  <si>
    <t>ALTERN.</t>
  </si>
  <si>
    <t>14:00-18:30</t>
  </si>
  <si>
    <t>07:30-13:30/ 14:00-18:30</t>
  </si>
  <si>
    <t>08:00-14:00/ 14:30-17:30</t>
  </si>
  <si>
    <t>14:00-20:00</t>
  </si>
  <si>
    <t>13:00-17:00</t>
  </si>
  <si>
    <t>SABATO</t>
  </si>
  <si>
    <t>07:50-13:20</t>
  </si>
  <si>
    <t>07:50-12:50</t>
  </si>
  <si>
    <t>14:15-17:15</t>
  </si>
  <si>
    <t>BOTRICELLO (ALTERN.)</t>
  </si>
  <si>
    <t>SERSALE (ALTERN.)</t>
  </si>
  <si>
    <t>15:30-17:30</t>
  </si>
  <si>
    <t>PEDIATRIA</t>
  </si>
  <si>
    <t>08:00-14:30</t>
  </si>
  <si>
    <t>08:20-14:00</t>
  </si>
  <si>
    <t>14:00-19:40</t>
  </si>
  <si>
    <t>07:30-11:30</t>
  </si>
  <si>
    <t>DA LUN. A SAB.</t>
  </si>
  <si>
    <t>08:45-13:15</t>
  </si>
  <si>
    <t>16:00-19:00</t>
  </si>
  <si>
    <t>08:00-14:00/ 14:30-16:30</t>
  </si>
  <si>
    <t>UN LUNEDI' OGNI 15 GG</t>
  </si>
  <si>
    <t>TURNISTA SU 2 TURNI</t>
  </si>
  <si>
    <t>08:30-13:00</t>
  </si>
  <si>
    <t>PST SOVERIA MANNELLI</t>
  </si>
  <si>
    <t>15:00-18:30</t>
  </si>
  <si>
    <t>14:00-16:00</t>
  </si>
  <si>
    <t>GIOVEDI' (OGNI 15 GG)</t>
  </si>
  <si>
    <t>MARTEDI' (OGNI 3 SETT.)</t>
  </si>
  <si>
    <t>MERCOLEDI' (2 VOLTE/MESE)</t>
  </si>
  <si>
    <t>08:00-14:00/</t>
  </si>
  <si>
    <t>08:00-14:00/ 14:30/</t>
  </si>
  <si>
    <t>1 LUN./MESE</t>
  </si>
  <si>
    <t>08:;00-14:00</t>
  </si>
  <si>
    <t>COMPLETAMENTO ORARIO</t>
  </si>
  <si>
    <t>09:30-17:00</t>
  </si>
  <si>
    <t>12:30-16:00</t>
  </si>
  <si>
    <t>10:30-14:30</t>
  </si>
  <si>
    <t>12:00-18:00</t>
  </si>
  <si>
    <t>SANITA' ANIMALE</t>
  </si>
  <si>
    <t>DAL LUN. AL VEN.</t>
  </si>
  <si>
    <t>07:30-12:30</t>
  </si>
  <si>
    <t>SERV. VET. AREA A</t>
  </si>
  <si>
    <t>VETERINARI "AREA A" - VIALE DEGLI ANGIOINI 149 CATANZARO</t>
  </si>
  <si>
    <t>VETERINARI "AREA C" - VIALE DEGLI ANGIOINI 149 CATANZARO</t>
  </si>
  <si>
    <t>VETERINARI "AREA A" - PIAZZA CASALINUOVO SOVERATO</t>
  </si>
  <si>
    <t>VETERINARI "AREA A" - VIA SOTTOTENENTE NOTARO LAMEZIA TERME</t>
  </si>
  <si>
    <t>VETERINARI "AREA B" - VIA SOTTOTENENTE NOTARO LAMEZIA TERME</t>
  </si>
  <si>
    <t xml:space="preserve">MENNITI </t>
  </si>
  <si>
    <t xml:space="preserve">SOLURI </t>
  </si>
  <si>
    <t xml:space="preserve">PASSAFARO </t>
  </si>
  <si>
    <t xml:space="preserve">PASCUZZI </t>
  </si>
  <si>
    <t xml:space="preserve">CONFORTO </t>
  </si>
  <si>
    <t>ROSARIA</t>
  </si>
  <si>
    <t xml:space="preserve">BORRELLO </t>
  </si>
  <si>
    <t xml:space="preserve">BILOTTA </t>
  </si>
  <si>
    <t xml:space="preserve">AUTERI </t>
  </si>
  <si>
    <t>EMANUELA</t>
  </si>
  <si>
    <t>VETERINARI</t>
  </si>
  <si>
    <t>10:30-13:30</t>
  </si>
  <si>
    <t>U.O. IGIENE DEGLI ALIMENTI</t>
  </si>
  <si>
    <t>U.O.FRAGILITA' E CURE INTERMEDIE CZ LIDO</t>
  </si>
  <si>
    <t>10:00-12:00</t>
  </si>
  <si>
    <t>SERT L.T.</t>
  </si>
  <si>
    <t>VETERINARI "AREA C" - PIAZZA CASALINUOVO SOVERATO</t>
  </si>
  <si>
    <t>07:30-10:30</t>
  </si>
  <si>
    <t>DA CONC.CON IL DIRIGENTE</t>
  </si>
  <si>
    <t>ATTO DI CONFERIMENTO</t>
  </si>
  <si>
    <t>INIZIO INC.</t>
  </si>
  <si>
    <t>LT</t>
  </si>
  <si>
    <t>CZ Consultorio            via fontana vecchia</t>
  </si>
  <si>
    <t>CZ Consultorio           via cardinale sirleto</t>
  </si>
  <si>
    <t>MEDICI INSERITI IN GRADUATORIA REGIONALE VALIDA PER L'ANNO 2018</t>
  </si>
  <si>
    <r>
      <rPr>
        <b/>
        <sz val="16"/>
        <color indexed="8"/>
        <rFont val="Times New Roman"/>
        <family val="1"/>
      </rPr>
      <t>RESIDENTI</t>
    </r>
    <r>
      <rPr>
        <sz val="16"/>
        <color indexed="8"/>
        <rFont val="Times New Roman"/>
        <family val="1"/>
      </rPr>
      <t xml:space="preserve"> ASP DI CATANZARO                                                                 </t>
    </r>
  </si>
  <si>
    <t>COGNOME  NOME</t>
  </si>
  <si>
    <t>N°</t>
  </si>
  <si>
    <t>Codice Fiscale</t>
  </si>
  <si>
    <t xml:space="preserve">  </t>
  </si>
  <si>
    <t>Punti Grad. Reg.</t>
  </si>
  <si>
    <t>Numero Grad. Reg.</t>
  </si>
  <si>
    <t>ore</t>
  </si>
  <si>
    <t>Rinun. Dimiss. Malattie Dispon. Assist. Primar.</t>
  </si>
  <si>
    <t>Data Inizio Attività</t>
  </si>
  <si>
    <t>Data Fine Attività</t>
  </si>
  <si>
    <t>Distretto</t>
  </si>
  <si>
    <t>Sede incarico</t>
  </si>
  <si>
    <t>Telefono</t>
  </si>
  <si>
    <t>Indirizzo</t>
  </si>
  <si>
    <t>CAP</t>
  </si>
  <si>
    <t>Comune</t>
  </si>
  <si>
    <t>PROVINCIA</t>
  </si>
  <si>
    <t>Ordine</t>
  </si>
  <si>
    <t>Data</t>
  </si>
  <si>
    <t>Graduatoria</t>
  </si>
  <si>
    <t>MALTA MICHELE SANTO</t>
  </si>
  <si>
    <t>michelemalta@pec-medici.it</t>
  </si>
  <si>
    <t>A.P.</t>
  </si>
  <si>
    <t>Soverato</t>
  </si>
  <si>
    <t>Montepaone</t>
  </si>
  <si>
    <t>338/9141969</t>
  </si>
  <si>
    <t>VIA ALDO MOR0,52</t>
  </si>
  <si>
    <t>MONTEPAONE</t>
  </si>
  <si>
    <t>Grad Reg. Res.</t>
  </si>
  <si>
    <t xml:space="preserve">CORAPI ROBERTO </t>
  </si>
  <si>
    <t>robertocorapi@pec.it</t>
  </si>
  <si>
    <t>24+12</t>
  </si>
  <si>
    <t>331/9063745</t>
  </si>
  <si>
    <t xml:space="preserve">VIA G. BARRIO, 42  </t>
  </si>
  <si>
    <t>MANCUSI TOMMASO</t>
  </si>
  <si>
    <t>tommaso.mancusi.to7c@cz.omceo.it</t>
  </si>
  <si>
    <t>333/9260599</t>
  </si>
  <si>
    <t xml:space="preserve">VIA T. CAMPANELLA, 66/B </t>
  </si>
  <si>
    <t>CONTE GIUSEPPE</t>
  </si>
  <si>
    <t>giuseppe.conte.35ee@cz.omceo.it</t>
  </si>
  <si>
    <t>339/3292626</t>
  </si>
  <si>
    <t>VIA CRISTOFORO COLOMBO,10</t>
  </si>
  <si>
    <t>ERICINA ASSUNTA</t>
  </si>
  <si>
    <t>assunta.ericina.tga4@cz.omceo.it</t>
  </si>
  <si>
    <t>330/554939</t>
  </si>
  <si>
    <t>VIA MARIA LUZZO,47</t>
  </si>
  <si>
    <t>BLAGANO' ANTONIO</t>
  </si>
  <si>
    <t>antonio.blagano'.47hp@cz.omceo.it</t>
  </si>
  <si>
    <t>Lametino</t>
  </si>
  <si>
    <t>Nocera</t>
  </si>
  <si>
    <t>330/701187</t>
  </si>
  <si>
    <t>VIA TAGLIAMENTO PALAZZO CISL, 17</t>
  </si>
  <si>
    <t>LAMEZIA TERME</t>
  </si>
  <si>
    <t>NISTICO' ANTONIO</t>
  </si>
  <si>
    <t>antonio.nistico3t7x@cz.omceo.it</t>
  </si>
  <si>
    <t>340/9086952</t>
  </si>
  <si>
    <t xml:space="preserve">VIA G. SCUTERI, 23 </t>
  </si>
  <si>
    <t>VISCOMI MARIA GIUSEPPINA</t>
  </si>
  <si>
    <t>mgviscomi@pec.it</t>
  </si>
  <si>
    <t>340/8426489</t>
  </si>
  <si>
    <t xml:space="preserve">VIA L. DA VINCI, 64 </t>
  </si>
  <si>
    <t>CONA TERESA</t>
  </si>
  <si>
    <t>teresa.cona.yraq@cz.omceo.it</t>
  </si>
  <si>
    <t>320/8661284  0961/33186</t>
  </si>
  <si>
    <t xml:space="preserve">VIALE CROTONE, 149/B </t>
  </si>
  <si>
    <t xml:space="preserve">CATANZARO </t>
  </si>
  <si>
    <t>FIMIANO ANNA</t>
  </si>
  <si>
    <t>anna.fimiano.ghrz@cz.omceo.it</t>
  </si>
  <si>
    <t>339/4875119</t>
  </si>
  <si>
    <t xml:space="preserve">VIA G. PEPE, 52 88050 </t>
  </si>
  <si>
    <t>CARAFFA</t>
  </si>
  <si>
    <t>GERMANO' TERESA</t>
  </si>
  <si>
    <t>teresa.germano'.ywla@cz.omceo.it</t>
  </si>
  <si>
    <t>339/8117043</t>
  </si>
  <si>
    <t>VIA MONSIGNORE A. FARES,77/P</t>
  </si>
  <si>
    <t>PAONE FRANCESCA A.</t>
  </si>
  <si>
    <t>paonefrancesca@pec.it</t>
  </si>
  <si>
    <t>333/6648362</t>
  </si>
  <si>
    <t xml:space="preserve">VIA TRIESTE, 10 </t>
  </si>
  <si>
    <t>GASPERINA</t>
  </si>
  <si>
    <t>CARBONE ELISABETTA</t>
  </si>
  <si>
    <t>carbone elisabetta@pec.it</t>
  </si>
  <si>
    <t>Sambiase</t>
  </si>
  <si>
    <t>330/888270</t>
  </si>
  <si>
    <t>VIA G. VERDI,16</t>
  </si>
  <si>
    <t>OPPIDO MAMERTINA</t>
  </si>
  <si>
    <t>RC</t>
  </si>
  <si>
    <t>CRISTOFARO VITALIANO</t>
  </si>
  <si>
    <t>vitaliano.cristofaro.3gph@cz.omceo.it</t>
  </si>
  <si>
    <t>366/2488263 0961/774336</t>
  </si>
  <si>
    <t xml:space="preserve">VIA A. ANILE, 13 </t>
  </si>
  <si>
    <t>MUSSARI CARMELA</t>
  </si>
  <si>
    <t>mussaricarmela@pec.it</t>
  </si>
  <si>
    <t>24 +14 UCCP</t>
  </si>
  <si>
    <t>377/1910434</t>
  </si>
  <si>
    <t xml:space="preserve">VIA BELLAVISTA, 155   </t>
  </si>
  <si>
    <t>CARLOPOLI</t>
  </si>
  <si>
    <t>MUNGO LUCIANA</t>
  </si>
  <si>
    <t>luciana.mungo.pcg4@cz.omceo.it</t>
  </si>
  <si>
    <t>118 CS</t>
  </si>
  <si>
    <t>327/8705591</t>
  </si>
  <si>
    <t xml:space="preserve">VIA MARTIRI DI NASSIRYA,13 </t>
  </si>
  <si>
    <t>SAN FLORO</t>
  </si>
  <si>
    <t>FERA MONICA</t>
  </si>
  <si>
    <t>monica.fera.ojso@cz.omceo.it</t>
  </si>
  <si>
    <t>NANIA ATTILIO</t>
  </si>
  <si>
    <t>attilio.nania@pec.it</t>
  </si>
  <si>
    <t>348/7351560</t>
  </si>
  <si>
    <t>VIA F. SPIZZIRRI, 29</t>
  </si>
  <si>
    <t>GENTILE LINA GIUSEPPINA</t>
  </si>
  <si>
    <t>linagiuseppina.gentile.a03g@cz.omceo.it</t>
  </si>
  <si>
    <t>327/6160745</t>
  </si>
  <si>
    <t xml:space="preserve">VIA ERACLEA, 6 </t>
  </si>
  <si>
    <t>DATTILO DANIELA</t>
  </si>
  <si>
    <t>daniela.dattilo.evta@cz.omceo.it</t>
  </si>
  <si>
    <t>333/3333944</t>
  </si>
  <si>
    <t xml:space="preserve">VIA NAZIONALE, 198 </t>
  </si>
  <si>
    <t>PETRONA'</t>
  </si>
  <si>
    <t>MASCI CARMELA</t>
  </si>
  <si>
    <t>carmelamasci@pec.it</t>
  </si>
  <si>
    <t>339/6948789</t>
  </si>
  <si>
    <t>VIA BARLAAM, 155/C</t>
  </si>
  <si>
    <t>KR</t>
  </si>
  <si>
    <t>ZAGORDI ATTILIO A.</t>
  </si>
  <si>
    <t>attilio.zagordi.ntgl@czomceo.it</t>
  </si>
  <si>
    <t>338/2265203</t>
  </si>
  <si>
    <t xml:space="preserve">LOC. COSTARABA, </t>
  </si>
  <si>
    <t>MONTAURO SCALO</t>
  </si>
  <si>
    <t>NICOTERA VINCENZO</t>
  </si>
  <si>
    <t>nicotera.vincenzo@pec.it</t>
  </si>
  <si>
    <t>347/1465814</t>
  </si>
  <si>
    <t xml:space="preserve">VIA BEZZECCA, 2 </t>
  </si>
  <si>
    <t>FLOCCO MARCELLA</t>
  </si>
  <si>
    <t>marcellapaola.flocco.gkzq@cz.omceo.it</t>
  </si>
  <si>
    <t>24 +6 UCCP</t>
  </si>
  <si>
    <t>Catanzaro</t>
  </si>
  <si>
    <t xml:space="preserve">Cicala </t>
  </si>
  <si>
    <t>335/5865109</t>
  </si>
  <si>
    <t>VIA DON A. CAPELLUPO,14</t>
  </si>
  <si>
    <t>CICALA</t>
  </si>
  <si>
    <t>MAURO RAFFAELE</t>
  </si>
  <si>
    <t>dotmauro.raffaele@pec-legal.it</t>
  </si>
  <si>
    <t>347/3162595</t>
  </si>
  <si>
    <t xml:space="preserve">VIA DANTE ALIGHIERI, </t>
  </si>
  <si>
    <t>VALLEFIORITA</t>
  </si>
  <si>
    <t>ARABIA ANTONIA</t>
  </si>
  <si>
    <t>antonia.arabia.ix2q@cz.omceo.it</t>
  </si>
  <si>
    <t>339/8204213</t>
  </si>
  <si>
    <t xml:space="preserve">1°VICO C. COLOMBO, 12 </t>
  </si>
  <si>
    <t>ALOI ANTONIO</t>
  </si>
  <si>
    <t>Carlopoli</t>
  </si>
  <si>
    <t>338/7540923</t>
  </si>
  <si>
    <t xml:space="preserve">VIA VITTORIO VENETO, 46 </t>
  </si>
  <si>
    <t>CALIO' ANTONIO</t>
  </si>
  <si>
    <t>antonio.calio.izqi@cz.omceo.it</t>
  </si>
  <si>
    <t>339/6285731</t>
  </si>
  <si>
    <t xml:space="preserve">VIA G. GARIANI, 1/A </t>
  </si>
  <si>
    <t>MARUCA MARIA</t>
  </si>
  <si>
    <t>mariamaruca@pec.it</t>
  </si>
  <si>
    <t>RANIA RITA</t>
  </si>
  <si>
    <t>rita.rania.vgex@cz.omceo.it</t>
  </si>
  <si>
    <t>338/5379819</t>
  </si>
  <si>
    <t>VIA ROSARIO, 39/C</t>
  </si>
  <si>
    <t>POSCA MARIA</t>
  </si>
  <si>
    <t>mariaposca.8yzh@cz.omceo.it</t>
  </si>
  <si>
    <t>349/6483516</t>
  </si>
  <si>
    <t xml:space="preserve">C/DA FURNA </t>
  </si>
  <si>
    <t>CHIARAVALLE</t>
  </si>
  <si>
    <t>ROMEO ANTONELLA</t>
  </si>
  <si>
    <t>antonella.romeo.ktmd@cz.omceo.it</t>
  </si>
  <si>
    <t>338 /9271268</t>
  </si>
  <si>
    <t xml:space="preserve">VIA S. GREGORI, 23 </t>
  </si>
  <si>
    <t>STALETTI'</t>
  </si>
  <si>
    <t>BARLE' MASSIMILIANO</t>
  </si>
  <si>
    <t>massimiliano.barle.jwp3@cz.omceo.it</t>
  </si>
  <si>
    <t>Conflenti</t>
  </si>
  <si>
    <t>393/6049584</t>
  </si>
  <si>
    <t>TRAV.JANO'</t>
  </si>
  <si>
    <t>PUGLIESE MARIA</t>
  </si>
  <si>
    <t>maria.pugliese.cphr@cz.omceo.it</t>
  </si>
  <si>
    <t>Pianopoli</t>
  </si>
  <si>
    <t>392/2375018</t>
  </si>
  <si>
    <t xml:space="preserve">VIALE BRUTIUM, 46/A </t>
  </si>
  <si>
    <t xml:space="preserve">CZ </t>
  </si>
  <si>
    <t>MERCURIO GIAMPIERO</t>
  </si>
  <si>
    <t>giampiero.mercurio.53ok@cz.omceo.it</t>
  </si>
  <si>
    <t>Simeri Crichi</t>
  </si>
  <si>
    <t>338/4791419</t>
  </si>
  <si>
    <t xml:space="preserve">VIA DE RADA, 2 </t>
  </si>
  <si>
    <t>CUTERI BRUNO</t>
  </si>
  <si>
    <t>bruno.cuteri.jfmh@cz.omceo.it</t>
  </si>
  <si>
    <t>349/2600614</t>
  </si>
  <si>
    <t xml:space="preserve">VIA COMITO,8    </t>
  </si>
  <si>
    <t>FLOCCO MARIA ANTONIA</t>
  </si>
  <si>
    <t>mariaantonia.floccoqdgc@cz.omceo.it</t>
  </si>
  <si>
    <t>Reventino</t>
  </si>
  <si>
    <t>340/4924626</t>
  </si>
  <si>
    <t xml:space="preserve">PIAZZA S. GIACOMO, 3   </t>
  </si>
  <si>
    <t>MERCURIO CARMELA</t>
  </si>
  <si>
    <t>carmela.mercurio.s7gi@cz.omceo.it</t>
  </si>
  <si>
    <t>lavora al Pugl-Ciaccio</t>
  </si>
  <si>
    <t>FUNARO MASSIMO</t>
  </si>
  <si>
    <t>massimo.funaro.mxvc@cz.omceo.it</t>
  </si>
  <si>
    <t>Albi</t>
  </si>
  <si>
    <t>340/1830261</t>
  </si>
  <si>
    <t xml:space="preserve">VIA PIRRO POERIO, 4/B </t>
  </si>
  <si>
    <t>D'AIUTOLO LILIANA</t>
  </si>
  <si>
    <t>liliana.daiutolo.qgra@cz.omceo.it</t>
  </si>
  <si>
    <t>347/6733122</t>
  </si>
  <si>
    <t xml:space="preserve">VIA TRANI , 41 </t>
  </si>
  <si>
    <t xml:space="preserve">LAMEZIA TERME </t>
  </si>
  <si>
    <t>CALABRETTA JESSICA MARIANNA</t>
  </si>
  <si>
    <t>jessicamarianna.calabretta.2h4h@cz.omceo.it</t>
  </si>
  <si>
    <t>24 maternità</t>
  </si>
  <si>
    <t>339/4457938</t>
  </si>
  <si>
    <t xml:space="preserve">VIA CESARE BATTISTI  s.n.c.  </t>
  </si>
  <si>
    <t>BORGIA(CZ)</t>
  </si>
  <si>
    <t>SANTO MILENA</t>
  </si>
  <si>
    <t>milena.santo.nalk@cz.omceo.it</t>
  </si>
  <si>
    <t>388/3413503</t>
  </si>
  <si>
    <t xml:space="preserve">VIA CARACCIOLO, 1 </t>
  </si>
  <si>
    <t>CATANZARO LIDO</t>
  </si>
  <si>
    <t>TASSONE MOHAMED N.</t>
  </si>
  <si>
    <t>mohamednicolas.tassone.0mso@cz.omeo.it</t>
  </si>
  <si>
    <t>Tiriolo</t>
  </si>
  <si>
    <t>349/1061482</t>
  </si>
  <si>
    <t>VIA MICHELE TORCIA, 20/A</t>
  </si>
  <si>
    <t>COSTANZO MARIA GIOVANNA</t>
  </si>
  <si>
    <t>magicoprimo@pec.it</t>
  </si>
  <si>
    <t>IOZZO ROSARIA COSIMA</t>
  </si>
  <si>
    <t>rosariacosimo.iozzo.dg40@cz.omceo.it</t>
  </si>
  <si>
    <t>Palermiti</t>
  </si>
  <si>
    <t>334/3057010</t>
  </si>
  <si>
    <t xml:space="preserve">VIA ROMA, 2 </t>
  </si>
  <si>
    <t>TORRE DI RUGGIERO</t>
  </si>
  <si>
    <t>MASCARO LUIGI</t>
  </si>
  <si>
    <t>luigi.mascaro.vlsv@cz.omceo.it</t>
  </si>
  <si>
    <t>Dimissioni</t>
  </si>
  <si>
    <t>328/0639415</t>
  </si>
  <si>
    <t>VIA G. PAJETTA, 17</t>
  </si>
  <si>
    <t>SERRASTRETTA</t>
  </si>
  <si>
    <t>COLOSIMO ADELAIDE</t>
  </si>
  <si>
    <t>adelaide.colosimo.pyos@cz.omceo.it</t>
  </si>
  <si>
    <t>2° trim.     Martirano Lombardo</t>
  </si>
  <si>
    <t>340/7173381</t>
  </si>
  <si>
    <t xml:space="preserve">VIA PIRILLO, 28 </t>
  </si>
  <si>
    <t>SIRIANNI VINCENZO</t>
  </si>
  <si>
    <t>vincenzo.sirianni.pzcj@cz.omceo.it</t>
  </si>
  <si>
    <t>Decollatura</t>
  </si>
  <si>
    <t>334/1973756</t>
  </si>
  <si>
    <t>VIA PROVINCIALE, 37</t>
  </si>
  <si>
    <t>PIACENTE CATERINA</t>
  </si>
  <si>
    <t>aterinapiacente@pec.it</t>
  </si>
  <si>
    <t>2° trim.     Vallefiorita</t>
  </si>
  <si>
    <t>327/4417533</t>
  </si>
  <si>
    <t xml:space="preserve">C/DA CUPELLACE, 1 </t>
  </si>
  <si>
    <t>TRAPASSO VERA</t>
  </si>
  <si>
    <t>vera.trapassodgmw@cz.omceo.it</t>
  </si>
  <si>
    <t>Lavora 118</t>
  </si>
  <si>
    <t>331/9127007</t>
  </si>
  <si>
    <t xml:space="preserve">VIA TOMMASO CAMPANELLA, 107 </t>
  </si>
  <si>
    <t>ESPOSITO GIOVANNA</t>
  </si>
  <si>
    <t>giovanna.esposito.xxdx@cz.omceo.it</t>
  </si>
  <si>
    <t>Lamezia</t>
  </si>
  <si>
    <t>Nicastro</t>
  </si>
  <si>
    <t>327/0259920</t>
  </si>
  <si>
    <t>STELLA ELISABETTA MARIA</t>
  </si>
  <si>
    <t>elistella@.pec.it</t>
  </si>
  <si>
    <t>339/2426752</t>
  </si>
  <si>
    <t>COSENTINO ARIANNA</t>
  </si>
  <si>
    <t>arianna.cosentino.fqv4@cz.omceo.it</t>
  </si>
  <si>
    <t>Codici Bianchi Pugliese Ciaccio</t>
  </si>
  <si>
    <t>333/4230252</t>
  </si>
  <si>
    <t>VIA MERCATO,13</t>
  </si>
  <si>
    <t>SELLIA MARINA</t>
  </si>
  <si>
    <t>CRISTAUDO IRENE</t>
  </si>
  <si>
    <t>irene.cristaudo.v4t8@cz.omceo.it</t>
  </si>
  <si>
    <t>Platania</t>
  </si>
  <si>
    <t>348/0084169           0968434525</t>
  </si>
  <si>
    <t>VIA EROI DI SAPRI,125</t>
  </si>
  <si>
    <r>
      <rPr>
        <b/>
        <sz val="16"/>
        <color indexed="8"/>
        <rFont val="Times New Roman"/>
        <family val="1"/>
      </rPr>
      <t>NON RESIDENTI</t>
    </r>
    <r>
      <rPr>
        <sz val="16"/>
        <color indexed="8"/>
        <rFont val="Times New Roman"/>
        <family val="1"/>
      </rPr>
      <t xml:space="preserve"> ASP DI CATANZARO                                                                 </t>
    </r>
  </si>
  <si>
    <t>data nascita</t>
  </si>
  <si>
    <t>GALEOTA FRANCESCO G.</t>
  </si>
  <si>
    <t>francescogiuseppe.galeota.dwlz@rc.omceo.it</t>
  </si>
  <si>
    <t>S. Caterina 3°trim.</t>
  </si>
  <si>
    <t>340/8450058</t>
  </si>
  <si>
    <t xml:space="preserve">VIA ALBERTO, 18 </t>
  </si>
  <si>
    <t xml:space="preserve">CAMINI             </t>
  </si>
  <si>
    <t>Grad Reg. non Res.</t>
  </si>
  <si>
    <t>SANSOTTA DANIELA</t>
  </si>
  <si>
    <t>danielasansotta@pec.it</t>
  </si>
  <si>
    <t>Assente      3° trim.</t>
  </si>
  <si>
    <t>338/3784875</t>
  </si>
  <si>
    <t xml:space="preserve">MONASTERACE                         </t>
  </si>
  <si>
    <t>GIANNOTTI UMBERTO</t>
  </si>
  <si>
    <t>umberto.giannotti.f8jz@rc.omceo.it</t>
  </si>
  <si>
    <t>320/3762060 0964/20868</t>
  </si>
  <si>
    <t>VIA ROMA,172</t>
  </si>
  <si>
    <t>LOCRI</t>
  </si>
  <si>
    <t>DI IORGI TERESA</t>
  </si>
  <si>
    <t>teresadiiorgi@pec.it</t>
  </si>
  <si>
    <t>333/6950397</t>
  </si>
  <si>
    <t>VIA PIETA' (PAL.RUSSO) S.N.C.</t>
  </si>
  <si>
    <t>PIZZO</t>
  </si>
  <si>
    <t>VV</t>
  </si>
  <si>
    <t>MANGANARO GIUSEPPE</t>
  </si>
  <si>
    <t>dott.manganarogiuseppe@pec.it</t>
  </si>
  <si>
    <t>347/6493231</t>
  </si>
  <si>
    <t>VIA CRISTOFORO COLOMBO,20</t>
  </si>
  <si>
    <t>MELITO PORTO SALVO</t>
  </si>
  <si>
    <t>IELLAMO RAFFAELE</t>
  </si>
  <si>
    <t>raffaele iellamo@pec.it</t>
  </si>
  <si>
    <t>349/6927898</t>
  </si>
  <si>
    <t xml:space="preserve">VIA GIARDINI , 16 </t>
  </si>
  <si>
    <t xml:space="preserve">ROCCELLA JONICA                </t>
  </si>
  <si>
    <t>MINUTOLO GIUSEPPE</t>
  </si>
  <si>
    <t>giuseppe.minutolo.71r1@rc.omceo.it</t>
  </si>
  <si>
    <t>347/7982475</t>
  </si>
  <si>
    <t xml:space="preserve">GIOIA TAURO </t>
  </si>
  <si>
    <t>FRANCO SIMONA</t>
  </si>
  <si>
    <t>simonafranco.riccio@pec.it</t>
  </si>
  <si>
    <t>S.Caterina</t>
  </si>
  <si>
    <t>328/8251436</t>
  </si>
  <si>
    <t>VIALE MAGNA GRECIA,29</t>
  </si>
  <si>
    <t>CAULONIA</t>
  </si>
  <si>
    <t>PRASTARO MARCO</t>
  </si>
  <si>
    <t>marco.prastaro.h2tk@cs.omceo.it</t>
  </si>
  <si>
    <t>347/5403267</t>
  </si>
  <si>
    <t>VIA G.PETRILLIS,12</t>
  </si>
  <si>
    <t>BELVEDERE MARITTIMO</t>
  </si>
  <si>
    <t>CS</t>
  </si>
  <si>
    <t>PISANO MARIA</t>
  </si>
  <si>
    <t>maria.pisano.wwrt@av.omceo.it</t>
  </si>
  <si>
    <t>389/2094597</t>
  </si>
  <si>
    <t>VIA NAZIONALE GIARDINI,141</t>
  </si>
  <si>
    <t>MONTEFORTE IRPINIO</t>
  </si>
  <si>
    <t>NA</t>
  </si>
  <si>
    <t>AV</t>
  </si>
  <si>
    <t>FEMIA SIMONA</t>
  </si>
  <si>
    <t>simona.femia.otmx@rc.omceo.it</t>
  </si>
  <si>
    <t>Non Disponibile Dimissioni</t>
  </si>
  <si>
    <t>Squillace</t>
  </si>
  <si>
    <t>339/4114252</t>
  </si>
  <si>
    <t>VIA BROOKLYN,1</t>
  </si>
  <si>
    <t>STIGNANO</t>
  </si>
  <si>
    <t>FAELLA LUIGI</t>
  </si>
  <si>
    <t>luigi.faella.oebh@av.omceo.it</t>
  </si>
  <si>
    <t>327/3591544</t>
  </si>
  <si>
    <t>AVELLINO</t>
  </si>
  <si>
    <t xml:space="preserve">08:30-13:30 </t>
  </si>
  <si>
    <t>08:00-14:01</t>
  </si>
  <si>
    <t>14:30 - 16:30</t>
  </si>
  <si>
    <t>MARTEDI'.</t>
  </si>
  <si>
    <t>08:00-16:00</t>
  </si>
  <si>
    <t>08:00 - 14:00</t>
  </si>
  <si>
    <t>08:30-17:30</t>
  </si>
  <si>
    <t>09:00 - 14:00</t>
  </si>
  <si>
    <t>LUN./MER./VEN.</t>
  </si>
  <si>
    <t>09:20 - 17:20</t>
  </si>
  <si>
    <t>15:00 - 17:00</t>
  </si>
  <si>
    <t>COMUNITA' MINISTERIALE</t>
  </si>
  <si>
    <t>09:30 - 14:30</t>
  </si>
  <si>
    <t>10:00-16:01</t>
  </si>
  <si>
    <t>ALOI</t>
  </si>
  <si>
    <t>VINCENZANTONIO</t>
  </si>
  <si>
    <t>CZ CASA CIRC</t>
  </si>
  <si>
    <t>8,30 - 12,30</t>
  </si>
  <si>
    <t>09:00-13:30</t>
  </si>
  <si>
    <t>08:30-14:30</t>
  </si>
  <si>
    <t>MEDICINA DELLO SPORT</t>
  </si>
  <si>
    <t>8:00-13:30</t>
  </si>
  <si>
    <t>PENSIONE 21/04/2019</t>
  </si>
  <si>
    <t>DIMISSIONI 16/05/2019</t>
  </si>
  <si>
    <t>ALTRO</t>
  </si>
  <si>
    <t>DETERMINA N. 3194 DEL 14/03/2019 BENIFICIO LEGGE 104/92 X PADRE M.V.</t>
  </si>
  <si>
    <t>AZIENDA SANITARIA PROVINCIALE  CATANZARO                                           U.O. Gestione Personale Convenzionato</t>
  </si>
  <si>
    <t>SPECIALISTI  AMBULTAORIALI TITOLARI</t>
  </si>
  <si>
    <t>2 RIENTRI SET.</t>
  </si>
  <si>
    <t>MAR./VEN.</t>
  </si>
  <si>
    <t>LUN./MER.</t>
  </si>
  <si>
    <t>MAR./GIO./VEN.</t>
  </si>
  <si>
    <t>MER./VEN.</t>
  </si>
  <si>
    <t xml:space="preserve">MER. ALTERN. </t>
  </si>
  <si>
    <t>MAR./GIO.</t>
  </si>
  <si>
    <t>DA MAR. A VEN.</t>
  </si>
  <si>
    <t>MAR./MER./GIO.</t>
  </si>
  <si>
    <t>LUN./MAR.</t>
  </si>
  <si>
    <t>MER./GIO./VEN.</t>
  </si>
  <si>
    <t>1/3/5 MER./MESE</t>
  </si>
  <si>
    <t>2/4 MER./MESE</t>
  </si>
  <si>
    <t>2° MER./MESE</t>
  </si>
  <si>
    <t>ULTIMO MER./MESE</t>
  </si>
  <si>
    <t>MER./GIO</t>
  </si>
  <si>
    <t>LUN./MAR./MER.</t>
  </si>
  <si>
    <t>GIO./VEN.</t>
  </si>
  <si>
    <t>LUN./MER./VEN./SAB.</t>
  </si>
  <si>
    <t>1° E 3° MER/MESE</t>
  </si>
  <si>
    <t>DA LUN. A GIO.</t>
  </si>
  <si>
    <t>MAR./GIO./SAB.</t>
  </si>
  <si>
    <t>MER./GIO.</t>
  </si>
  <si>
    <t>LUN./MER./GIO./VEN.</t>
  </si>
  <si>
    <t>LUN./GIO.</t>
  </si>
  <si>
    <t>MAR./MER.</t>
  </si>
  <si>
    <t>DAL LUN. AL GIO.</t>
  </si>
  <si>
    <t>TABELLE ORARIE MEDICI AMBULATORIALI TITOLARI (AGGIORNATA AL 13/05/2019)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</si>
</sst>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rgb="FF002060"/>
      <name val="Calibri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6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sz val="7.5"/>
      <color theme="1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b/>
      <sz val="7.5"/>
      <color theme="1"/>
      <name val="Times New Roman"/>
      <family val="1"/>
    </font>
    <font>
      <b/>
      <sz val="26"/>
      <color theme="1"/>
      <name val="Times New Roman"/>
      <family val="1"/>
    </font>
    <font>
      <b/>
      <sz val="24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sz val="9"/>
      <name val="Times New Roman"/>
      <family val="1"/>
    </font>
    <font>
      <sz val="7"/>
      <name val="Arial"/>
      <family val="2"/>
    </font>
    <font>
      <sz val="9"/>
      <color indexed="8"/>
      <name val="Times New Roman"/>
      <family val="1"/>
    </font>
    <font>
      <b/>
      <sz val="24"/>
      <name val="Times New Roman"/>
      <family val="1"/>
    </font>
    <font>
      <sz val="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13"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textRotation="180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0" xfId="0"/>
    <xf numFmtId="0" fontId="17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textRotation="180"/>
    </xf>
    <xf numFmtId="1" fontId="2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14" fontId="26" fillId="4" borderId="1" xfId="0" applyNumberFormat="1" applyFont="1" applyFill="1" applyBorder="1" applyAlignment="1">
      <alignment horizontal="center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textRotation="90" wrapText="1"/>
    </xf>
    <xf numFmtId="0" fontId="25" fillId="4" borderId="1" xfId="0" applyFont="1" applyFill="1" applyBorder="1" applyAlignment="1">
      <alignment horizontal="center" vertical="center" textRotation="255" wrapText="1"/>
    </xf>
    <xf numFmtId="164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textRotation="90"/>
    </xf>
    <xf numFmtId="0" fontId="26" fillId="0" borderId="1" xfId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7" fillId="0" borderId="1" xfId="0" applyFont="1" applyBorder="1"/>
    <xf numFmtId="0" fontId="12" fillId="5" borderId="1" xfId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 wrapText="1"/>
    </xf>
    <xf numFmtId="16" fontId="12" fillId="0" borderId="1" xfId="0" applyNumberFormat="1" applyFont="1" applyBorder="1" applyAlignment="1">
      <alignment horizontal="center" vertical="center"/>
    </xf>
    <xf numFmtId="16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28" fillId="0" borderId="1" xfId="1" applyFont="1" applyBorder="1" applyAlignment="1">
      <alignment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/>
    <xf numFmtId="0" fontId="29" fillId="5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9" fillId="3" borderId="1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1" fontId="12" fillId="5" borderId="1" xfId="1" applyNumberFormat="1" applyFont="1" applyFill="1" applyBorder="1" applyAlignment="1">
      <alignment horizontal="center" vertical="center"/>
    </xf>
    <xf numFmtId="20" fontId="27" fillId="0" borderId="1" xfId="0" applyNumberFormat="1" applyFont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center" vertical="center" wrapText="1"/>
    </xf>
    <xf numFmtId="0" fontId="28" fillId="7" borderId="1" xfId="1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/>
    </xf>
    <xf numFmtId="164" fontId="27" fillId="0" borderId="1" xfId="0" applyNumberFormat="1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left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" fontId="29" fillId="3" borderId="1" xfId="2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64" fontId="27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32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33" fillId="0" borderId="9" xfId="0" applyNumberFormat="1" applyFont="1" applyBorder="1" applyAlignment="1">
      <alignment horizontal="center" vertical="center"/>
    </xf>
    <xf numFmtId="164" fontId="26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0" borderId="1" xfId="3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2" fillId="0" borderId="1" xfId="3" applyNumberFormat="1" applyFont="1" applyBorder="1" applyAlignment="1">
      <alignment horizontal="center" vertical="center"/>
    </xf>
    <xf numFmtId="2" fontId="12" fillId="0" borderId="1" xfId="3" applyNumberFormat="1" applyFont="1" applyBorder="1" applyAlignment="1">
      <alignment horizontal="center" vertical="center"/>
    </xf>
    <xf numFmtId="1" fontId="12" fillId="0" borderId="1" xfId="3" applyNumberFormat="1" applyFont="1" applyBorder="1" applyAlignment="1">
      <alignment horizontal="center" vertical="center"/>
    </xf>
    <xf numFmtId="1" fontId="12" fillId="5" borderId="1" xfId="3" applyNumberFormat="1" applyFont="1" applyFill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1" fontId="29" fillId="5" borderId="1" xfId="3" applyNumberFormat="1" applyFont="1" applyFill="1" applyBorder="1" applyAlignment="1">
      <alignment horizontal="center" vertical="center" wrapText="1"/>
    </xf>
    <xf numFmtId="164" fontId="29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3" borderId="7" xfId="0" applyFill="1" applyBorder="1" applyAlignment="1">
      <alignment wrapText="1"/>
    </xf>
    <xf numFmtId="2" fontId="0" fillId="2" borderId="6" xfId="0" applyNumberForma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8" xfId="0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9" fillId="0" borderId="0" xfId="0" applyFont="1"/>
  </cellXfs>
  <cellStyles count="5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  <cellStyle name="Normale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2</xdr:col>
      <xdr:colOff>800100</xdr:colOff>
      <xdr:row>2</xdr:row>
      <xdr:rowOff>0</xdr:rowOff>
    </xdr:to>
    <xdr:pic>
      <xdr:nvPicPr>
        <xdr:cNvPr id="2061" name="Immagine 1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21050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209550</xdr:colOff>
      <xdr:row>1</xdr:row>
      <xdr:rowOff>76201</xdr:rowOff>
    </xdr:from>
    <xdr:to>
      <xdr:col>9</xdr:col>
      <xdr:colOff>266701</xdr:colOff>
      <xdr:row>1</xdr:row>
      <xdr:rowOff>1104901</xdr:rowOff>
    </xdr:to>
    <xdr:pic>
      <xdr:nvPicPr>
        <xdr:cNvPr id="2062" name="Immagine 2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19975" y="180976"/>
          <a:ext cx="847726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19049</xdr:rowOff>
    </xdr:from>
    <xdr:to>
      <xdr:col>3</xdr:col>
      <xdr:colOff>123825</xdr:colOff>
      <xdr:row>1</xdr:row>
      <xdr:rowOff>1362074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4"/>
          <a:ext cx="18288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266701</xdr:colOff>
      <xdr:row>1</xdr:row>
      <xdr:rowOff>85725</xdr:rowOff>
    </xdr:from>
    <xdr:to>
      <xdr:col>9</xdr:col>
      <xdr:colOff>304801</xdr:colOff>
      <xdr:row>1</xdr:row>
      <xdr:rowOff>1209674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24726" y="247650"/>
          <a:ext cx="876300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2</xdr:col>
      <xdr:colOff>533400</xdr:colOff>
      <xdr:row>1</xdr:row>
      <xdr:rowOff>1438275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1828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209549</xdr:colOff>
      <xdr:row>1</xdr:row>
      <xdr:rowOff>76201</xdr:rowOff>
    </xdr:from>
    <xdr:to>
      <xdr:col>9</xdr:col>
      <xdr:colOff>285750</xdr:colOff>
      <xdr:row>1</xdr:row>
      <xdr:rowOff>1295400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49" y="238126"/>
          <a:ext cx="914401" cy="121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2</xdr:col>
      <xdr:colOff>533400</xdr:colOff>
      <xdr:row>1</xdr:row>
      <xdr:rowOff>1438275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1828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209549</xdr:colOff>
      <xdr:row>1</xdr:row>
      <xdr:rowOff>76201</xdr:rowOff>
    </xdr:from>
    <xdr:to>
      <xdr:col>9</xdr:col>
      <xdr:colOff>342900</xdr:colOff>
      <xdr:row>1</xdr:row>
      <xdr:rowOff>1257300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49" y="238126"/>
          <a:ext cx="971551" cy="1181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0</xdr:rowOff>
    </xdr:from>
    <xdr:to>
      <xdr:col>2</xdr:col>
      <xdr:colOff>647699</xdr:colOff>
      <xdr:row>1</xdr:row>
      <xdr:rowOff>1409700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61925"/>
          <a:ext cx="1819274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209549</xdr:colOff>
      <xdr:row>1</xdr:row>
      <xdr:rowOff>76200</xdr:rowOff>
    </xdr:from>
    <xdr:to>
      <xdr:col>9</xdr:col>
      <xdr:colOff>304800</xdr:colOff>
      <xdr:row>1</xdr:row>
      <xdr:rowOff>1238249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49" y="238125"/>
          <a:ext cx="933451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esktop\GRADUATORIA\Graduatoria%20%20NUOVA%20OTT.%20%202018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esktop\GRADUATORIA\GRADUATORIA\Graduatoria%20%20MAGGIO%20%202018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ETTO N.1"/>
      <sheetName val="POSTAZIONI"/>
      <sheetName val="Catanzaro"/>
      <sheetName val="CZ ex Lido"/>
      <sheetName val="Soverato"/>
      <sheetName val="Lamezia"/>
      <sheetName val="ex Reventino"/>
      <sheetName val="GRADUATORIE"/>
      <sheetName val="Grad.1"/>
      <sheetName val="Grad.2"/>
      <sheetName val="Grad.3"/>
      <sheetName val="Grad.4"/>
      <sheetName val="Grad.5"/>
      <sheetName val="Grad.6"/>
      <sheetName val="Grad.7A"/>
      <sheetName val="Grad.7B"/>
      <sheetName val="Cessati"/>
      <sheetName val="Mobilità"/>
      <sheetName val="file collega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F2" t="str">
            <v>Codice Fiscale/PEC</v>
          </cell>
          <cell r="G2" t="str">
            <v>Grad.</v>
          </cell>
          <cell r="H2" t="str">
            <v>N°</v>
          </cell>
          <cell r="I2" t="str">
            <v>Cognome e nome</v>
          </cell>
          <cell r="J2" t="str">
            <v>Data Inizio Attività</v>
          </cell>
          <cell r="K2" t="str">
            <v>Tipo - Data Fine attività</v>
          </cell>
          <cell r="L2" t="str">
            <v>Note</v>
          </cell>
          <cell r="M2" t="str">
            <v>Telefono</v>
          </cell>
          <cell r="N2" t="str">
            <v>Indirizzo</v>
          </cell>
          <cell r="O2" t="str">
            <v>CAP</v>
          </cell>
          <cell r="P2" t="str">
            <v>Comune</v>
          </cell>
          <cell r="Q2" t="str">
            <v>Pr.</v>
          </cell>
          <cell r="R2" t="str">
            <v>Ordine</v>
          </cell>
          <cell r="S2" t="str">
            <v>N°</v>
          </cell>
          <cell r="T2" t="str">
            <v>data</v>
          </cell>
          <cell r="U2" t="str">
            <v>Distretto</v>
          </cell>
          <cell r="V2" t="str">
            <v>Postazione</v>
          </cell>
        </row>
        <row r="3">
          <cell r="F3" t="e">
            <v>#REF!</v>
          </cell>
          <cell r="G3" t="e">
            <v>#REF!</v>
          </cell>
          <cell r="H3" t="e">
            <v>#REF!</v>
          </cell>
          <cell r="I3" t="e">
            <v>#REF!</v>
          </cell>
          <cell r="J3" t="e">
            <v>#REF!</v>
          </cell>
          <cell r="K3" t="e">
            <v>#REF!</v>
          </cell>
          <cell r="L3" t="e">
            <v>#REF!</v>
          </cell>
          <cell r="M3" t="e">
            <v>#REF!</v>
          </cell>
          <cell r="N3" t="e">
            <v>#REF!</v>
          </cell>
          <cell r="O3" t="e">
            <v>#REF!</v>
          </cell>
          <cell r="P3" t="e">
            <v>#REF!</v>
          </cell>
          <cell r="Q3" t="e">
            <v>#REF!</v>
          </cell>
          <cell r="R3" t="e">
            <v>#REF!</v>
          </cell>
          <cell r="S3" t="e">
            <v>#REF!</v>
          </cell>
          <cell r="T3" t="e">
            <v>#REF!</v>
          </cell>
          <cell r="U3" t="e">
            <v>#REF!</v>
          </cell>
          <cell r="V3" t="e">
            <v>#REF!</v>
          </cell>
        </row>
        <row r="4">
          <cell r="F4" t="str">
            <v>FBNSRN62E59C352O</v>
          </cell>
          <cell r="G4" t="str">
            <v>Tit.</v>
          </cell>
          <cell r="H4">
            <v>98</v>
          </cell>
          <cell r="I4" t="str">
            <v>FABIANO ESTERINA</v>
          </cell>
          <cell r="J4">
            <v>41913</v>
          </cell>
          <cell r="K4" t="str">
            <v>TITOLARE</v>
          </cell>
          <cell r="L4" t="str">
            <v>Assistenza Primaria</v>
          </cell>
          <cell r="M4" t="str">
            <v>331/6542028</v>
          </cell>
          <cell r="N4" t="str">
            <v xml:space="preserve">VIA E. DE RISO,2 </v>
          </cell>
          <cell r="O4">
            <v>88100</v>
          </cell>
          <cell r="P4" t="str">
            <v>CATANZARO</v>
          </cell>
          <cell r="Q4" t="str">
            <v>CZ</v>
          </cell>
          <cell r="R4" t="str">
            <v>CZ</v>
          </cell>
          <cell r="S4">
            <v>5090</v>
          </cell>
          <cell r="T4">
            <v>33235</v>
          </cell>
          <cell r="U4" t="str">
            <v>Catanzaro</v>
          </cell>
          <cell r="V4" t="str">
            <v>Albi</v>
          </cell>
        </row>
        <row r="5">
          <cell r="F5" t="e">
            <v>#REF!</v>
          </cell>
          <cell r="G5" t="e">
            <v>#REF!</v>
          </cell>
          <cell r="H5" t="e">
            <v>#REF!</v>
          </cell>
          <cell r="I5" t="e">
            <v>#REF!</v>
          </cell>
          <cell r="J5" t="e">
            <v>#REF!</v>
          </cell>
          <cell r="K5" t="e">
            <v>#REF!</v>
          </cell>
          <cell r="L5" t="e">
            <v>#REF!</v>
          </cell>
          <cell r="M5" t="e">
            <v>#REF!</v>
          </cell>
          <cell r="N5" t="e">
            <v>#REF!</v>
          </cell>
          <cell r="O5" t="e">
            <v>#REF!</v>
          </cell>
          <cell r="P5" t="e">
            <v>#REF!</v>
          </cell>
          <cell r="Q5" t="e">
            <v>#REF!</v>
          </cell>
          <cell r="R5" t="e">
            <v>#REF!</v>
          </cell>
          <cell r="S5" t="e">
            <v>#REF!</v>
          </cell>
          <cell r="T5" t="e">
            <v>#REF!</v>
          </cell>
          <cell r="U5" t="e">
            <v>#REF!</v>
          </cell>
          <cell r="V5" t="e">
            <v>#REF!</v>
          </cell>
        </row>
        <row r="6">
          <cell r="F6" t="str">
            <v>massimo.funaro.mxvc@cz.omceo.it</v>
          </cell>
          <cell r="G6" t="str">
            <v>Grad Reg. Res.</v>
          </cell>
          <cell r="H6">
            <v>39</v>
          </cell>
          <cell r="I6" t="str">
            <v>FUNARO MASSIMO</v>
          </cell>
          <cell r="J6">
            <v>43374</v>
          </cell>
          <cell r="K6">
            <v>43465</v>
          </cell>
          <cell r="L6" t="str">
            <v>REG.</v>
          </cell>
          <cell r="M6" t="str">
            <v>340/1830261</v>
          </cell>
          <cell r="N6" t="str">
            <v xml:space="preserve">VIA PIRRO POERIO, 4/B </v>
          </cell>
          <cell r="O6">
            <v>88050</v>
          </cell>
          <cell r="P6" t="str">
            <v>TAVERNA</v>
          </cell>
          <cell r="Q6" t="str">
            <v>CZ</v>
          </cell>
          <cell r="R6" t="str">
            <v>CZ</v>
          </cell>
          <cell r="S6">
            <v>4899</v>
          </cell>
          <cell r="T6">
            <v>32897</v>
          </cell>
          <cell r="U6" t="str">
            <v>Catanzaro</v>
          </cell>
          <cell r="V6" t="str">
            <v>Albi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O8" t="e">
            <v>#REF!</v>
          </cell>
          <cell r="P8" t="e">
            <v>#REF!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U8" t="e">
            <v>#REF!</v>
          </cell>
          <cell r="V8" t="e">
            <v>#REF!</v>
          </cell>
        </row>
        <row r="9">
          <cell r="F9" t="str">
            <v>FRJNMR71E06C352E</v>
          </cell>
          <cell r="G9" t="str">
            <v>Tit.</v>
          </cell>
          <cell r="H9">
            <v>47</v>
          </cell>
          <cell r="I9" t="str">
            <v>FRIJO ANNAMARIA</v>
          </cell>
          <cell r="J9">
            <v>42736</v>
          </cell>
          <cell r="K9">
            <v>43100</v>
          </cell>
          <cell r="L9" t="str">
            <v>TITOLARE</v>
          </cell>
          <cell r="M9" t="str">
            <v>339/8187504</v>
          </cell>
          <cell r="N9" t="str">
            <v xml:space="preserve">VIA MISASI, 62  </v>
          </cell>
          <cell r="O9">
            <v>88100</v>
          </cell>
          <cell r="P9" t="str">
            <v>CATANZARO</v>
          </cell>
          <cell r="Q9" t="str">
            <v>CZ</v>
          </cell>
          <cell r="R9" t="str">
            <v>CZ</v>
          </cell>
          <cell r="S9">
            <v>6109</v>
          </cell>
          <cell r="T9">
            <v>36516</v>
          </cell>
          <cell r="U9" t="str">
            <v>Catanzaro</v>
          </cell>
          <cell r="V9" t="str">
            <v>Catanzaro 1</v>
          </cell>
        </row>
        <row r="10">
          <cell r="F10" t="str">
            <v>MCLPRZ64S12C352Y</v>
          </cell>
          <cell r="G10" t="str">
            <v>Tit.</v>
          </cell>
          <cell r="H10">
            <v>120</v>
          </cell>
          <cell r="I10" t="str">
            <v>MICELI PATRIZIO</v>
          </cell>
          <cell r="J10">
            <v>43009</v>
          </cell>
          <cell r="K10">
            <v>43100</v>
          </cell>
          <cell r="L10" t="str">
            <v>TITOLARE</v>
          </cell>
          <cell r="M10" t="str">
            <v>380/1242404</v>
          </cell>
          <cell r="N10" t="str">
            <v xml:space="preserve">VIA E. DE RISO, 83 </v>
          </cell>
          <cell r="O10">
            <v>88100</v>
          </cell>
          <cell r="P10" t="str">
            <v>CATANZARO</v>
          </cell>
          <cell r="Q10" t="str">
            <v>CZ</v>
          </cell>
          <cell r="R10" t="str">
            <v>CZ</v>
          </cell>
          <cell r="S10">
            <v>6106</v>
          </cell>
          <cell r="T10">
            <v>36516</v>
          </cell>
          <cell r="U10" t="str">
            <v>Catanzaro</v>
          </cell>
          <cell r="V10" t="str">
            <v>Catanzaro 1</v>
          </cell>
        </row>
        <row r="11"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O11" t="e">
            <v>#REF!</v>
          </cell>
          <cell r="P11" t="e">
            <v>#REF!</v>
          </cell>
          <cell r="Q11" t="e">
            <v>#REF!</v>
          </cell>
          <cell r="R11" t="e">
            <v>#REF!</v>
          </cell>
          <cell r="S11" t="e">
            <v>#REF!</v>
          </cell>
          <cell r="T11" t="e">
            <v>#REF!</v>
          </cell>
          <cell r="U11" t="e">
            <v>#REF!</v>
          </cell>
          <cell r="V11" t="e">
            <v>#REF!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F13" t="str">
            <v>SLCPIA64C61C352H</v>
          </cell>
          <cell r="G13" t="str">
            <v>Tit.</v>
          </cell>
          <cell r="H13">
            <v>111</v>
          </cell>
          <cell r="I13" t="str">
            <v>SALICETI PIA</v>
          </cell>
          <cell r="J13">
            <v>41913</v>
          </cell>
          <cell r="K13" t="str">
            <v>TITOLARE</v>
          </cell>
          <cell r="L13">
            <v>0</v>
          </cell>
          <cell r="M13" t="str">
            <v>331/8679028</v>
          </cell>
          <cell r="N13" t="str">
            <v>VIA G. MATTEI , 3</v>
          </cell>
          <cell r="O13">
            <v>88100</v>
          </cell>
          <cell r="P13" t="str">
            <v>CATANZARO</v>
          </cell>
          <cell r="Q13" t="str">
            <v>CZ</v>
          </cell>
          <cell r="R13" t="str">
            <v>CZ</v>
          </cell>
          <cell r="S13">
            <v>6102</v>
          </cell>
          <cell r="T13">
            <v>36516</v>
          </cell>
          <cell r="U13" t="str">
            <v>Catanzaro</v>
          </cell>
          <cell r="V13" t="str">
            <v>Catanzaro 2</v>
          </cell>
        </row>
        <row r="14">
          <cell r="F14" t="str">
            <v>martinaformica@messaggipec.it</v>
          </cell>
          <cell r="G14" t="str">
            <v>Non  Grad Res.</v>
          </cell>
          <cell r="H14">
            <v>47</v>
          </cell>
          <cell r="I14" t="str">
            <v>FORMICA MARTINA</v>
          </cell>
          <cell r="J14">
            <v>43374</v>
          </cell>
          <cell r="K14">
            <v>43465</v>
          </cell>
          <cell r="L14" t="str">
            <v>TRIM.</v>
          </cell>
          <cell r="M14" t="str">
            <v>329/3675763</v>
          </cell>
          <cell r="N14" t="str">
            <v>CONT.DA PRANICELLO,N.7</v>
          </cell>
          <cell r="O14">
            <v>88040</v>
          </cell>
          <cell r="P14" t="str">
            <v>SETTINGIANO</v>
          </cell>
          <cell r="Q14" t="str">
            <v>CZ</v>
          </cell>
          <cell r="R14" t="str">
            <v>CZ</v>
          </cell>
          <cell r="S14">
            <v>7416</v>
          </cell>
          <cell r="T14">
            <v>43291</v>
          </cell>
          <cell r="U14" t="str">
            <v>Catanzaro</v>
          </cell>
          <cell r="V14" t="str">
            <v>Catanzaro 2</v>
          </cell>
        </row>
        <row r="15">
          <cell r="F15" t="str">
            <v>VRRNTN60H20C352Z</v>
          </cell>
          <cell r="G15" t="str">
            <v>Tit.</v>
          </cell>
          <cell r="H15">
            <v>121</v>
          </cell>
          <cell r="I15" t="str">
            <v>VARRIALE ANTONIO</v>
          </cell>
          <cell r="J15">
            <v>41913</v>
          </cell>
          <cell r="K15" t="str">
            <v>TITOLARE</v>
          </cell>
          <cell r="L15" t="str">
            <v>Utilizzato nei servizi</v>
          </cell>
          <cell r="M15" t="str">
            <v>348/5681195</v>
          </cell>
          <cell r="N15" t="str">
            <v xml:space="preserve">VIALE EMILIA, 56 </v>
          </cell>
          <cell r="O15">
            <v>88100</v>
          </cell>
          <cell r="P15" t="str">
            <v>CATANZARO</v>
          </cell>
          <cell r="Q15" t="str">
            <v>CZ</v>
          </cell>
          <cell r="R15" t="str">
            <v>CZ</v>
          </cell>
          <cell r="S15">
            <v>6100</v>
          </cell>
          <cell r="T15">
            <v>36516</v>
          </cell>
          <cell r="U15" t="str">
            <v>Catanzaro</v>
          </cell>
          <cell r="V15" t="str">
            <v>Catanzaro 2</v>
          </cell>
        </row>
        <row r="16"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\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F18" t="str">
            <v>carmelamasci@pec.it</v>
          </cell>
          <cell r="G18" t="str">
            <v>Grad Reg. Res.</v>
          </cell>
          <cell r="H18">
            <v>21</v>
          </cell>
          <cell r="I18" t="str">
            <v>MASCI CARMELA</v>
          </cell>
          <cell r="J18">
            <v>43101</v>
          </cell>
          <cell r="K18">
            <v>43465</v>
          </cell>
          <cell r="L18" t="str">
            <v>REGIONALE</v>
          </cell>
          <cell r="M18" t="str">
            <v>339/6948789</v>
          </cell>
          <cell r="N18" t="str">
            <v>VIA BARLAAM, 155/C</v>
          </cell>
          <cell r="O18">
            <v>88100</v>
          </cell>
          <cell r="P18" t="str">
            <v>CATANZARO</v>
          </cell>
          <cell r="Q18" t="str">
            <v>CZ</v>
          </cell>
          <cell r="R18" t="str">
            <v>KR</v>
          </cell>
          <cell r="S18">
            <v>903</v>
          </cell>
          <cell r="T18">
            <v>35208</v>
          </cell>
          <cell r="U18" t="str">
            <v>Catanzaro</v>
          </cell>
          <cell r="V18" t="str">
            <v xml:space="preserve">Cicala </v>
          </cell>
        </row>
        <row r="19"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 t="e">
            <v>#REF!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</row>
        <row r="20">
          <cell r="F20" t="str">
            <v>marcellapaola.flocco.gkzq@cz.omceo.it</v>
          </cell>
          <cell r="G20" t="str">
            <v>Grad Reg. Res.</v>
          </cell>
          <cell r="H20">
            <v>24</v>
          </cell>
          <cell r="I20" t="str">
            <v>FLOCCO MARCELLA</v>
          </cell>
          <cell r="J20">
            <v>43101</v>
          </cell>
          <cell r="K20">
            <v>43465</v>
          </cell>
          <cell r="L20" t="str">
            <v>REGIONALE</v>
          </cell>
          <cell r="M20" t="str">
            <v>335/5865109</v>
          </cell>
          <cell r="N20" t="str">
            <v>VIA DON A. CAPELLUPO,14</v>
          </cell>
          <cell r="O20">
            <v>88040</v>
          </cell>
          <cell r="P20" t="str">
            <v>CICALA</v>
          </cell>
          <cell r="Q20" t="str">
            <v>CZ</v>
          </cell>
          <cell r="R20" t="str">
            <v>CZ</v>
          </cell>
          <cell r="S20">
            <v>5876</v>
          </cell>
          <cell r="T20">
            <v>35050</v>
          </cell>
          <cell r="U20" t="str">
            <v>Catanzaro</v>
          </cell>
          <cell r="V20" t="str">
            <v xml:space="preserve">Cicala </v>
          </cell>
        </row>
        <row r="21">
          <cell r="F21" t="str">
            <v>robertocorapi@pec.it</v>
          </cell>
          <cell r="G21" t="str">
            <v>Grad Reg. Res.</v>
          </cell>
          <cell r="H21">
            <v>2</v>
          </cell>
          <cell r="I21" t="str">
            <v xml:space="preserve">CORAPI ROBERTO </v>
          </cell>
          <cell r="J21">
            <v>43101</v>
          </cell>
          <cell r="K21">
            <v>43465</v>
          </cell>
          <cell r="L21" t="str">
            <v>REGIONALE</v>
          </cell>
          <cell r="M21" t="str">
            <v>331/9063745</v>
          </cell>
          <cell r="N21" t="str">
            <v xml:space="preserve">VIA G. BARRIO, 42  </v>
          </cell>
          <cell r="O21">
            <v>88100</v>
          </cell>
          <cell r="P21" t="str">
            <v>CATANZARO</v>
          </cell>
          <cell r="Q21" t="str">
            <v>CZ</v>
          </cell>
          <cell r="R21" t="str">
            <v>CZ</v>
          </cell>
          <cell r="S21">
            <v>3854</v>
          </cell>
          <cell r="T21">
            <v>30861</v>
          </cell>
          <cell r="U21" t="str">
            <v>Catanzaro</v>
          </cell>
          <cell r="V21" t="str">
            <v xml:space="preserve">Cicala 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F23" t="str">
            <v>MRSNTN53D17D464Z</v>
          </cell>
          <cell r="G23" t="str">
            <v>Tit.</v>
          </cell>
          <cell r="H23">
            <v>26</v>
          </cell>
          <cell r="I23" t="str">
            <v>MARASCO ANTONIO</v>
          </cell>
          <cell r="J23">
            <v>35093</v>
          </cell>
          <cell r="K23" t="str">
            <v>TITOLARE</v>
          </cell>
          <cell r="L23">
            <v>0</v>
          </cell>
          <cell r="M23" t="str">
            <v>339/6835970</v>
          </cell>
          <cell r="N23" t="str">
            <v xml:space="preserve">VIALE EUROPA    </v>
          </cell>
          <cell r="O23">
            <v>88045</v>
          </cell>
          <cell r="P23" t="str">
            <v>GIMIGLIANO</v>
          </cell>
          <cell r="Q23" t="str">
            <v>CZ</v>
          </cell>
          <cell r="R23" t="str">
            <v>CZ</v>
          </cell>
          <cell r="S23">
            <v>4693</v>
          </cell>
          <cell r="T23">
            <v>31826</v>
          </cell>
          <cell r="U23" t="str">
            <v>Catanzaro</v>
          </cell>
          <cell r="V23" t="str">
            <v xml:space="preserve">Gimigliano  </v>
          </cell>
        </row>
        <row r="24">
          <cell r="F24" t="str">
            <v>PRRFST56P20E031T</v>
          </cell>
          <cell r="G24" t="str">
            <v>Tit.</v>
          </cell>
          <cell r="H24">
            <v>108</v>
          </cell>
          <cell r="I24" t="str">
            <v>PERRONE FAUSTO</v>
          </cell>
          <cell r="J24">
            <v>35363</v>
          </cell>
          <cell r="K24" t="str">
            <v>TITOLARE</v>
          </cell>
          <cell r="L24">
            <v>0</v>
          </cell>
          <cell r="M24" t="str">
            <v>339/3844222</v>
          </cell>
          <cell r="N24" t="str">
            <v xml:space="preserve">VIA NIAGARA FALLS, 2 </v>
          </cell>
          <cell r="O24">
            <v>88045</v>
          </cell>
          <cell r="P24" t="str">
            <v>GIMIGLIANO</v>
          </cell>
          <cell r="Q24" t="str">
            <v>CZ</v>
          </cell>
          <cell r="R24" t="str">
            <v>CZ</v>
          </cell>
          <cell r="S24">
            <v>4656</v>
          </cell>
          <cell r="T24">
            <v>32497</v>
          </cell>
          <cell r="U24" t="str">
            <v>Catanzaro</v>
          </cell>
          <cell r="V24" t="str">
            <v xml:space="preserve">Gimigliano  </v>
          </cell>
        </row>
        <row r="25">
          <cell r="F25" t="str">
            <v>CRCLSE59R41I896J</v>
          </cell>
          <cell r="G25" t="str">
            <v>Tit.</v>
          </cell>
          <cell r="H25">
            <v>33</v>
          </cell>
          <cell r="I25" t="str">
            <v>CROCCO ELISA</v>
          </cell>
          <cell r="J25">
            <v>35363</v>
          </cell>
          <cell r="K25" t="str">
            <v>TITOLARE</v>
          </cell>
          <cell r="L25">
            <v>0</v>
          </cell>
          <cell r="M25" t="str">
            <v>339/5758383</v>
          </cell>
          <cell r="N25" t="str">
            <v xml:space="preserve">PARCO DELLA VITTORIA  LOC. BUDA, 9 </v>
          </cell>
          <cell r="O25">
            <v>88045</v>
          </cell>
          <cell r="P25" t="str">
            <v>GIMIGLIANO</v>
          </cell>
          <cell r="Q25" t="str">
            <v>CZ</v>
          </cell>
          <cell r="R25" t="str">
            <v>CZ</v>
          </cell>
          <cell r="S25">
            <v>6558</v>
          </cell>
          <cell r="T25">
            <v>32680</v>
          </cell>
          <cell r="U25" t="str">
            <v>Catanzaro</v>
          </cell>
          <cell r="V25" t="str">
            <v xml:space="preserve">Gimigliano  </v>
          </cell>
        </row>
        <row r="26">
          <cell r="F26" t="str">
            <v>francesco.frustaci.oz7w@cz.omceo.it</v>
          </cell>
          <cell r="G26" t="str">
            <v>Non  Grad Res.</v>
          </cell>
          <cell r="H26">
            <v>38</v>
          </cell>
          <cell r="I26" t="str">
            <v>FRUSTACI FRANCESCO</v>
          </cell>
          <cell r="J26">
            <v>43374</v>
          </cell>
          <cell r="K26">
            <v>43465</v>
          </cell>
          <cell r="L26" t="str">
            <v>TRIM.</v>
          </cell>
          <cell r="M26" t="str">
            <v>320/8563712    0961/772799</v>
          </cell>
          <cell r="N26" t="str">
            <v>VIA G. DE RADA,39</v>
          </cell>
          <cell r="O26" t="str">
            <v/>
          </cell>
          <cell r="P26" t="str">
            <v>CATANZARO</v>
          </cell>
          <cell r="Q26" t="str">
            <v>CZ</v>
          </cell>
          <cell r="R26" t="str">
            <v>CZ</v>
          </cell>
          <cell r="S26">
            <v>6814</v>
          </cell>
          <cell r="T26">
            <v>40226</v>
          </cell>
          <cell r="U26" t="str">
            <v>Catanzaro</v>
          </cell>
          <cell r="V26" t="str">
            <v xml:space="preserve">Gimigliano  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F28" t="str">
            <v>CNFPLG56H19F888J</v>
          </cell>
          <cell r="G28" t="str">
            <v>Tit.</v>
          </cell>
          <cell r="H28">
            <v>1</v>
          </cell>
          <cell r="I28" t="str">
            <v>CIANFLONE PIERLUIGI</v>
          </cell>
          <cell r="J28">
            <v>32568</v>
          </cell>
          <cell r="K28" t="str">
            <v>TITOLARE</v>
          </cell>
          <cell r="L28" t="str">
            <v>Assistenza Primaria</v>
          </cell>
          <cell r="M28" t="str">
            <v>339/2065759</v>
          </cell>
          <cell r="N28" t="str">
            <v>C.DA S.ELIA S.N.C.</v>
          </cell>
          <cell r="O28">
            <v>88044</v>
          </cell>
          <cell r="P28" t="str">
            <v>MARCELLINARA</v>
          </cell>
          <cell r="Q28" t="str">
            <v>CZ</v>
          </cell>
          <cell r="R28" t="str">
            <v>CZ</v>
          </cell>
          <cell r="S28">
            <v>3210</v>
          </cell>
          <cell r="T28">
            <v>30490</v>
          </cell>
          <cell r="U28" t="str">
            <v>Catanzaro</v>
          </cell>
          <cell r="V28" t="str">
            <v xml:space="preserve">Miglierina </v>
          </cell>
        </row>
        <row r="29">
          <cell r="F29" t="str">
            <v>SRRBGI61L11C352X</v>
          </cell>
          <cell r="G29" t="str">
            <v>Tit.</v>
          </cell>
          <cell r="H29">
            <v>9</v>
          </cell>
          <cell r="I29" t="str">
            <v>SORRENTI BIAGIO</v>
          </cell>
          <cell r="J29">
            <v>33695</v>
          </cell>
          <cell r="K29" t="str">
            <v>TITOLARE</v>
          </cell>
          <cell r="L29">
            <v>0</v>
          </cell>
          <cell r="M29" t="str">
            <v>338/5228338</v>
          </cell>
          <cell r="N29" t="str">
            <v xml:space="preserve">VIA E. DE RISO, 83 </v>
          </cell>
          <cell r="O29">
            <v>88100</v>
          </cell>
          <cell r="P29" t="str">
            <v>CATANZARO</v>
          </cell>
          <cell r="Q29" t="str">
            <v>CZ</v>
          </cell>
          <cell r="R29" t="str">
            <v>CZ</v>
          </cell>
          <cell r="S29">
            <v>4283</v>
          </cell>
          <cell r="T29">
            <v>31833</v>
          </cell>
          <cell r="U29" t="str">
            <v>Catanzaro</v>
          </cell>
          <cell r="V29" t="str">
            <v xml:space="preserve">Miglierina </v>
          </cell>
        </row>
        <row r="30">
          <cell r="F30" t="str">
            <v>SCLVLN60L29C352N</v>
          </cell>
          <cell r="G30" t="str">
            <v>Tit.</v>
          </cell>
          <cell r="H30">
            <v>11</v>
          </cell>
          <cell r="I30" t="str">
            <v>SICILIA VITALIANO</v>
          </cell>
          <cell r="J30">
            <v>33909</v>
          </cell>
          <cell r="K30" t="str">
            <v>TITOLARE</v>
          </cell>
          <cell r="L30">
            <v>0</v>
          </cell>
          <cell r="M30" t="str">
            <v>338/1169702</v>
          </cell>
          <cell r="N30" t="str">
            <v xml:space="preserve">VIA N. NASI, 18   </v>
          </cell>
          <cell r="O30">
            <v>88100</v>
          </cell>
          <cell r="P30" t="str">
            <v>CATANZARO</v>
          </cell>
          <cell r="Q30" t="str">
            <v>CZ</v>
          </cell>
          <cell r="R30" t="str">
            <v>CZ</v>
          </cell>
          <cell r="S30">
            <v>3925</v>
          </cell>
          <cell r="T30">
            <v>31411</v>
          </cell>
          <cell r="U30" t="str">
            <v>Catanzaro</v>
          </cell>
          <cell r="V30" t="str">
            <v xml:space="preserve">Miglierina </v>
          </cell>
        </row>
        <row r="31">
          <cell r="F31" t="str">
            <v>SLMFNC63E08C352D</v>
          </cell>
          <cell r="G31" t="str">
            <v>Tit.</v>
          </cell>
          <cell r="H31">
            <v>64</v>
          </cell>
          <cell r="I31" t="str">
            <v>SALIMONTI FRANCESCO</v>
          </cell>
          <cell r="J31">
            <v>37043</v>
          </cell>
          <cell r="K31" t="str">
            <v>TITOLARE</v>
          </cell>
          <cell r="L31" t="str">
            <v>Assistenza Primaria</v>
          </cell>
          <cell r="M31" t="str">
            <v>338/8875590</v>
          </cell>
          <cell r="N31" t="str">
            <v xml:space="preserve">VIA LEVI, 35 </v>
          </cell>
          <cell r="O31">
            <v>88056</v>
          </cell>
          <cell r="P31" t="str">
            <v>TIRIOLO</v>
          </cell>
          <cell r="Q31" t="str">
            <v>CZ</v>
          </cell>
          <cell r="R31" t="str">
            <v>CZ</v>
          </cell>
          <cell r="S31">
            <v>5095</v>
          </cell>
          <cell r="T31">
            <v>33235</v>
          </cell>
          <cell r="U31" t="str">
            <v>Catanzaro</v>
          </cell>
          <cell r="V31" t="str">
            <v xml:space="preserve">Miglierina 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F33" t="str">
            <v>DLCVNI57A53C352U</v>
          </cell>
          <cell r="G33" t="str">
            <v>Tit.</v>
          </cell>
          <cell r="H33">
            <v>19</v>
          </cell>
          <cell r="I33" t="str">
            <v>DE LUCA IVANA</v>
          </cell>
          <cell r="J33">
            <v>34243</v>
          </cell>
          <cell r="K33" t="str">
            <v>TITOLARE</v>
          </cell>
          <cell r="L33" t="str">
            <v>Assistenza Primaria</v>
          </cell>
          <cell r="M33" t="str">
            <v>338/9686309</v>
          </cell>
          <cell r="N33" t="str">
            <v xml:space="preserve">VIA D. M. PISTOIA, 313 </v>
          </cell>
          <cell r="O33">
            <v>88100</v>
          </cell>
          <cell r="P33" t="str">
            <v xml:space="preserve"> CATANZARO</v>
          </cell>
          <cell r="Q33" t="str">
            <v>CZ</v>
          </cell>
          <cell r="R33" t="str">
            <v>CZ</v>
          </cell>
          <cell r="S33">
            <v>4657</v>
          </cell>
          <cell r="T33">
            <v>32505</v>
          </cell>
          <cell r="U33" t="str">
            <v>Catanzaro</v>
          </cell>
          <cell r="V33" t="str">
            <v>Pentone</v>
          </cell>
        </row>
        <row r="34">
          <cell r="F34" t="str">
            <v>GRCFNC60H05C352Y</v>
          </cell>
          <cell r="G34" t="str">
            <v>Tit.</v>
          </cell>
          <cell r="H34">
            <v>48</v>
          </cell>
          <cell r="I34" t="str">
            <v>GRECO FRANCESCO</v>
          </cell>
          <cell r="J34">
            <v>36708</v>
          </cell>
          <cell r="K34" t="str">
            <v>TITOLARE</v>
          </cell>
          <cell r="L34" t="str">
            <v>Assistenza Primaria</v>
          </cell>
          <cell r="M34" t="str">
            <v>333/4554504</v>
          </cell>
          <cell r="N34" t="str">
            <v xml:space="preserve">VIA CRISPI, 158 </v>
          </cell>
          <cell r="O34">
            <v>88100</v>
          </cell>
          <cell r="P34" t="str">
            <v>CATANZARO</v>
          </cell>
          <cell r="Q34" t="str">
            <v>CZ</v>
          </cell>
          <cell r="R34" t="str">
            <v>CZ</v>
          </cell>
          <cell r="S34">
            <v>3989</v>
          </cell>
          <cell r="T34">
            <v>31441</v>
          </cell>
          <cell r="U34" t="str">
            <v>Catanzaro</v>
          </cell>
          <cell r="V34" t="str">
            <v>Pentone</v>
          </cell>
        </row>
        <row r="35">
          <cell r="F35" t="str">
            <v>PLLNTN62B11G439L</v>
          </cell>
          <cell r="G35" t="str">
            <v>Tit.</v>
          </cell>
          <cell r="H35">
            <v>75</v>
          </cell>
          <cell r="I35" t="str">
            <v>PULLANO ANTONIO</v>
          </cell>
          <cell r="J35" t="e">
            <v>#REF!</v>
          </cell>
          <cell r="K35" t="e">
            <v>#REF!</v>
          </cell>
          <cell r="L35">
            <v>0</v>
          </cell>
          <cell r="M35" t="str">
            <v>339/7867174</v>
          </cell>
          <cell r="N35" t="str">
            <v xml:space="preserve">VIA SCHIPANI, 110 </v>
          </cell>
          <cell r="O35">
            <v>88100</v>
          </cell>
          <cell r="P35" t="str">
            <v>CATANZARO</v>
          </cell>
          <cell r="Q35" t="str">
            <v>CZ</v>
          </cell>
          <cell r="R35" t="str">
            <v>CZ</v>
          </cell>
          <cell r="S35">
            <v>5119</v>
          </cell>
          <cell r="T35">
            <v>33247</v>
          </cell>
          <cell r="U35" t="str">
            <v>Catanzaro</v>
          </cell>
          <cell r="V35" t="str">
            <v>Pentone</v>
          </cell>
        </row>
        <row r="36">
          <cell r="F36" t="str">
            <v>CRLNTN55S08C352E</v>
          </cell>
          <cell r="G36" t="str">
            <v>Tit.</v>
          </cell>
          <cell r="H36">
            <v>97</v>
          </cell>
          <cell r="I36" t="str">
            <v>CORIALE ANTONIO</v>
          </cell>
          <cell r="J36">
            <v>41913</v>
          </cell>
          <cell r="K36" t="str">
            <v>TITOLARE</v>
          </cell>
          <cell r="L36">
            <v>0</v>
          </cell>
          <cell r="M36" t="str">
            <v>333/3904253</v>
          </cell>
          <cell r="N36" t="str">
            <v xml:space="preserve">VIALE PIO X, 216 </v>
          </cell>
          <cell r="O36">
            <v>88100</v>
          </cell>
          <cell r="P36" t="str">
            <v>CATANZARO</v>
          </cell>
          <cell r="Q36" t="str">
            <v>CZ</v>
          </cell>
          <cell r="R36" t="str">
            <v>CZ</v>
          </cell>
          <cell r="S36">
            <v>5076</v>
          </cell>
          <cell r="T36">
            <v>33235</v>
          </cell>
          <cell r="U36" t="str">
            <v>Catanzaro</v>
          </cell>
          <cell r="V36" t="str">
            <v>Pentone</v>
          </cell>
        </row>
        <row r="37">
          <cell r="F37" t="e">
            <v>#REF!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F39" t="str">
            <v>SRNMHL59H08A662R</v>
          </cell>
          <cell r="G39" t="str">
            <v>Tit.</v>
          </cell>
          <cell r="H39">
            <v>16</v>
          </cell>
          <cell r="I39" t="str">
            <v>SIRIANNI MICHELE</v>
          </cell>
          <cell r="J39">
            <v>34213</v>
          </cell>
          <cell r="K39" t="str">
            <v>TITOLARE</v>
          </cell>
          <cell r="L39" t="str">
            <v>Utilizzato in attività Distr. li 01/07/2017</v>
          </cell>
          <cell r="M39" t="str">
            <v>329/6068479</v>
          </cell>
          <cell r="N39" t="str">
            <v xml:space="preserve">VIA F.SIRIANNI    </v>
          </cell>
          <cell r="O39">
            <v>88040</v>
          </cell>
          <cell r="P39" t="str">
            <v>S. PIETRO APOSTOLO</v>
          </cell>
          <cell r="Q39" t="str">
            <v>CZ</v>
          </cell>
          <cell r="R39" t="str">
            <v>CZ</v>
          </cell>
          <cell r="S39">
            <v>4390</v>
          </cell>
          <cell r="T39">
            <v>31973</v>
          </cell>
          <cell r="U39" t="str">
            <v>Catanzaro</v>
          </cell>
          <cell r="V39" t="str">
            <v xml:space="preserve">S. Pietro A. </v>
          </cell>
        </row>
        <row r="40">
          <cell r="F40" t="str">
            <v>MRSCML62E51D261T</v>
          </cell>
          <cell r="G40" t="str">
            <v>Tit.</v>
          </cell>
          <cell r="H40">
            <v>61</v>
          </cell>
          <cell r="I40" t="str">
            <v>MARASCO CARMELA</v>
          </cell>
          <cell r="J40">
            <v>37012</v>
          </cell>
          <cell r="K40" t="str">
            <v>TITOLARE</v>
          </cell>
          <cell r="L40">
            <v>0</v>
          </cell>
          <cell r="M40" t="str">
            <v>338/7521900</v>
          </cell>
          <cell r="N40" t="str">
            <v>VIA FRANCESCO SIRIANNI ,4</v>
          </cell>
          <cell r="O40">
            <v>88040</v>
          </cell>
          <cell r="P40" t="str">
            <v>S. PIETRO APOSTOLO</v>
          </cell>
          <cell r="Q40" t="str">
            <v>CZ</v>
          </cell>
          <cell r="R40" t="str">
            <v>CZ</v>
          </cell>
          <cell r="S40">
            <v>5254</v>
          </cell>
          <cell r="T40">
            <v>33415</v>
          </cell>
          <cell r="U40" t="str">
            <v>Catanzaro</v>
          </cell>
          <cell r="V40" t="str">
            <v xml:space="preserve">S. Pietro A. </v>
          </cell>
        </row>
        <row r="41">
          <cell r="F41" t="str">
            <v>SCRNTN53C07E925K</v>
          </cell>
          <cell r="G41" t="str">
            <v>Tit.</v>
          </cell>
          <cell r="H41">
            <v>82</v>
          </cell>
          <cell r="I41" t="str">
            <v>SCERBO ANTONIO</v>
          </cell>
          <cell r="J41">
            <v>38687</v>
          </cell>
          <cell r="K41" t="str">
            <v>TITOLARE</v>
          </cell>
          <cell r="L41">
            <v>0</v>
          </cell>
          <cell r="M41" t="str">
            <v>347/7205403</v>
          </cell>
          <cell r="N41" t="str">
            <v xml:space="preserve">VIA ROSANO', 5 </v>
          </cell>
          <cell r="O41">
            <v>88044</v>
          </cell>
          <cell r="P41" t="str">
            <v>MARCELLINARA</v>
          </cell>
          <cell r="Q41" t="str">
            <v>CZ</v>
          </cell>
          <cell r="R41" t="str">
            <v>CZ</v>
          </cell>
          <cell r="S41">
            <v>5225</v>
          </cell>
          <cell r="T41">
            <v>33415</v>
          </cell>
          <cell r="U41" t="str">
            <v>Catanzaro</v>
          </cell>
          <cell r="V41" t="str">
            <v xml:space="preserve">S. Pietro A. </v>
          </cell>
        </row>
        <row r="42">
          <cell r="F42" t="str">
            <v>robertocorapi@pec.it</v>
          </cell>
          <cell r="G42" t="str">
            <v>Grad Reg. Res.</v>
          </cell>
          <cell r="H42">
            <v>2</v>
          </cell>
          <cell r="I42" t="str">
            <v xml:space="preserve">CORAPI ROBERTO </v>
          </cell>
          <cell r="J42">
            <v>43374</v>
          </cell>
          <cell r="K42">
            <v>43465</v>
          </cell>
          <cell r="L42" t="str">
            <v>TRIM.</v>
          </cell>
          <cell r="M42" t="str">
            <v>331/9063745</v>
          </cell>
          <cell r="N42" t="str">
            <v xml:space="preserve">VIA G. BARRIO, 42  </v>
          </cell>
          <cell r="O42">
            <v>88100</v>
          </cell>
          <cell r="P42" t="str">
            <v>CATANZARO</v>
          </cell>
          <cell r="Q42" t="str">
            <v>CZ</v>
          </cell>
          <cell r="R42" t="str">
            <v>CZ</v>
          </cell>
          <cell r="S42">
            <v>3854</v>
          </cell>
          <cell r="T42">
            <v>30861</v>
          </cell>
          <cell r="U42" t="str">
            <v>Catanzaro</v>
          </cell>
          <cell r="V42" t="str">
            <v xml:space="preserve">S. Pietro A. </v>
          </cell>
        </row>
        <row r="43">
          <cell r="F43" t="e">
            <v>#REF!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 t="e">
            <v>#REF!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F45" t="e">
            <v>#REF!</v>
          </cell>
          <cell r="G45" t="e">
            <v>#REF!</v>
          </cell>
          <cell r="H45" t="e">
            <v>#REF!</v>
          </cell>
          <cell r="I45" t="e">
            <v>#REF!</v>
          </cell>
          <cell r="J45">
            <v>37681</v>
          </cell>
          <cell r="K45" t="str">
            <v>TITOLARE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</row>
        <row r="46">
          <cell r="F46" t="str">
            <v>CNNGPP64B10E806R</v>
          </cell>
          <cell r="G46" t="str">
            <v>Tit.</v>
          </cell>
          <cell r="H46">
            <v>103</v>
          </cell>
          <cell r="I46" t="str">
            <v>CANINO GIUSEPPE CARLO</v>
          </cell>
          <cell r="J46">
            <v>41913</v>
          </cell>
          <cell r="K46" t="str">
            <v>TITOLARE</v>
          </cell>
          <cell r="L46">
            <v>0</v>
          </cell>
          <cell r="M46" t="str">
            <v>328/4541457</v>
          </cell>
          <cell r="N46" t="str">
            <v xml:space="preserve">VIA UMBERTO, I 40 </v>
          </cell>
          <cell r="O46">
            <v>88050</v>
          </cell>
          <cell r="P46" t="str">
            <v>MAGISANO</v>
          </cell>
          <cell r="Q46" t="str">
            <v>CZ</v>
          </cell>
          <cell r="R46" t="str">
            <v>CZ</v>
          </cell>
          <cell r="S46">
            <v>5644</v>
          </cell>
          <cell r="T46">
            <v>34171</v>
          </cell>
          <cell r="U46" t="str">
            <v>Catanzaro</v>
          </cell>
          <cell r="V46" t="str">
            <v xml:space="preserve">Taverna </v>
          </cell>
        </row>
        <row r="47">
          <cell r="F47" t="str">
            <v>CNNGPP64B10E806R</v>
          </cell>
          <cell r="G47" t="str">
            <v>Tit.</v>
          </cell>
          <cell r="H47">
            <v>103</v>
          </cell>
          <cell r="I47" t="str">
            <v>CANINO GIUSEPPE CARLO</v>
          </cell>
          <cell r="J47">
            <v>43374</v>
          </cell>
          <cell r="K47">
            <v>43465</v>
          </cell>
          <cell r="L47" t="str">
            <v>TIT.</v>
          </cell>
          <cell r="M47" t="str">
            <v>328/4541457</v>
          </cell>
          <cell r="N47" t="str">
            <v xml:space="preserve">VIA UMBERTO, I 40 </v>
          </cell>
          <cell r="O47">
            <v>88050</v>
          </cell>
          <cell r="P47" t="str">
            <v>MAGISANO</v>
          </cell>
          <cell r="Q47" t="str">
            <v>CZ</v>
          </cell>
          <cell r="R47" t="str">
            <v>CZ</v>
          </cell>
          <cell r="S47">
            <v>5644</v>
          </cell>
          <cell r="T47">
            <v>34171</v>
          </cell>
          <cell r="U47" t="str">
            <v>Catanzaro</v>
          </cell>
          <cell r="V47" t="str">
            <v xml:space="preserve">Taverna </v>
          </cell>
        </row>
        <row r="48">
          <cell r="F48" t="str">
            <v>rosario.amato.cz@pec.it</v>
          </cell>
          <cell r="G48" t="str">
            <v>Non  Grad Res.</v>
          </cell>
          <cell r="H48">
            <v>16</v>
          </cell>
          <cell r="I48" t="str">
            <v>AMATO ROSARIO</v>
          </cell>
          <cell r="J48">
            <v>43374</v>
          </cell>
          <cell r="K48">
            <v>43465</v>
          </cell>
          <cell r="L48" t="str">
            <v>TRIM.</v>
          </cell>
          <cell r="M48" t="str">
            <v>389/4445397</v>
          </cell>
          <cell r="N48" t="str">
            <v xml:space="preserve">VIA LOMBARDIA, 21  </v>
          </cell>
          <cell r="O48">
            <v>88100</v>
          </cell>
          <cell r="P48" t="str">
            <v>CATANZARO</v>
          </cell>
          <cell r="Q48" t="str">
            <v>CZ</v>
          </cell>
          <cell r="R48" t="str">
            <v>CZ</v>
          </cell>
          <cell r="S48">
            <v>6475</v>
          </cell>
          <cell r="T48">
            <v>38471</v>
          </cell>
          <cell r="U48" t="str">
            <v>Catanzaro</v>
          </cell>
          <cell r="V48" t="str">
            <v xml:space="preserve">Taverna </v>
          </cell>
        </row>
        <row r="49">
          <cell r="F49" t="e">
            <v>#REF!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F51" t="str">
            <v>MNTNTN53D04C352G</v>
          </cell>
          <cell r="G51" t="str">
            <v>Tit.</v>
          </cell>
          <cell r="H51">
            <v>25</v>
          </cell>
          <cell r="I51" t="str">
            <v>MONTUORO ANTONIO</v>
          </cell>
          <cell r="J51">
            <v>35093</v>
          </cell>
          <cell r="K51" t="str">
            <v>TITOLARE</v>
          </cell>
          <cell r="L51" t="str">
            <v>Utilizzato in altre attività dal 01/04/11</v>
          </cell>
          <cell r="M51" t="str">
            <v>338/3377282</v>
          </cell>
          <cell r="N51" t="str">
            <v xml:space="preserve">VIA T. CAMPANELLA I°TRAV., 14 </v>
          </cell>
          <cell r="O51">
            <v>88056</v>
          </cell>
          <cell r="P51" t="str">
            <v>TIRIOLO</v>
          </cell>
          <cell r="Q51" t="str">
            <v>CZ</v>
          </cell>
          <cell r="R51" t="str">
            <v>CZ</v>
          </cell>
          <cell r="S51">
            <v>4154</v>
          </cell>
          <cell r="T51">
            <v>31679</v>
          </cell>
          <cell r="U51" t="str">
            <v>Catanzaro</v>
          </cell>
          <cell r="V51" t="str">
            <v>Tiriolo</v>
          </cell>
        </row>
        <row r="52">
          <cell r="F52" t="str">
            <v>PTRNNM60T04C352C</v>
          </cell>
          <cell r="G52" t="str">
            <v>Tit.</v>
          </cell>
          <cell r="H52">
            <v>44</v>
          </cell>
          <cell r="I52" t="str">
            <v>PUTORTI' ANTONIO</v>
          </cell>
          <cell r="J52">
            <v>36739</v>
          </cell>
          <cell r="K52" t="str">
            <v>TITOLARE</v>
          </cell>
          <cell r="L52" t="str">
            <v>Assistenza Primaria</v>
          </cell>
          <cell r="M52" t="str">
            <v>334/9277413</v>
          </cell>
          <cell r="N52" t="str">
            <v xml:space="preserve">TRAV. MARIO GRECO, 3 </v>
          </cell>
          <cell r="O52">
            <v>88100</v>
          </cell>
          <cell r="P52" t="str">
            <v xml:space="preserve"> CATANZARO</v>
          </cell>
          <cell r="Q52" t="str">
            <v>CZ</v>
          </cell>
          <cell r="R52" t="str">
            <v>CZ</v>
          </cell>
          <cell r="S52">
            <v>5334</v>
          </cell>
          <cell r="T52">
            <v>33639</v>
          </cell>
          <cell r="U52" t="str">
            <v>Catanzaro</v>
          </cell>
          <cell r="V52" t="str">
            <v>Tiriolo</v>
          </cell>
        </row>
        <row r="53"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S53" t="e">
            <v>#REF!</v>
          </cell>
          <cell r="T53" t="e">
            <v>#REF!</v>
          </cell>
          <cell r="U53" t="e">
            <v>#REF!</v>
          </cell>
          <cell r="V53" t="str">
            <v>Tiriolo</v>
          </cell>
        </row>
        <row r="54">
          <cell r="F54" t="str">
            <v>dario.pizzini.doin@cz.omceo.it</v>
          </cell>
          <cell r="G54" t="str">
            <v>Non  Grad Res.</v>
          </cell>
          <cell r="H54">
            <v>10</v>
          </cell>
          <cell r="I54" t="str">
            <v>PIZZINI DARIO</v>
          </cell>
          <cell r="J54">
            <v>43374</v>
          </cell>
          <cell r="K54">
            <v>43465</v>
          </cell>
          <cell r="L54" t="str">
            <v>TRIM.</v>
          </cell>
          <cell r="M54" t="str">
            <v>320/2670919  0961/772818</v>
          </cell>
          <cell r="N54" t="str">
            <v>VIA G. BARRIO ,19</v>
          </cell>
          <cell r="O54">
            <v>88100</v>
          </cell>
          <cell r="P54" t="str">
            <v>CATANZARO</v>
          </cell>
          <cell r="Q54" t="str">
            <v>CZ</v>
          </cell>
          <cell r="R54" t="str">
            <v>CZ</v>
          </cell>
          <cell r="S54">
            <v>7351</v>
          </cell>
          <cell r="T54">
            <v>42947</v>
          </cell>
          <cell r="U54" t="str">
            <v>Catanzaro</v>
          </cell>
          <cell r="V54" t="str">
            <v>Tiriolo</v>
          </cell>
        </row>
        <row r="55">
          <cell r="F55" t="str">
            <v>tommaso.mancusi.to7c@cz.omceo.it</v>
          </cell>
          <cell r="G55" t="str">
            <v>Grad Reg. Res.</v>
          </cell>
          <cell r="H55">
            <v>3</v>
          </cell>
          <cell r="I55" t="str">
            <v>MANCUSI TOMMASO</v>
          </cell>
          <cell r="J55">
            <v>43101</v>
          </cell>
          <cell r="K55">
            <v>43465</v>
          </cell>
          <cell r="L55" t="str">
            <v>REGION. Assistenza Primaria</v>
          </cell>
          <cell r="M55" t="str">
            <v>333/9260599</v>
          </cell>
          <cell r="N55" t="str">
            <v xml:space="preserve">VIA T. CAMPANELLA, 66/B </v>
          </cell>
          <cell r="O55">
            <v>88100</v>
          </cell>
          <cell r="P55" t="str">
            <v>CATANZARO</v>
          </cell>
          <cell r="Q55" t="str">
            <v>CZ</v>
          </cell>
          <cell r="R55" t="str">
            <v>CZ</v>
          </cell>
          <cell r="S55">
            <v>5741</v>
          </cell>
          <cell r="T55">
            <v>34493</v>
          </cell>
          <cell r="U55" t="str">
            <v>Catanzaro</v>
          </cell>
          <cell r="V55" t="str">
            <v>Tiriolo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43160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 t="str">
            <v>DISTRETTO DI CATANZARO ex Lido</v>
          </cell>
          <cell r="V150">
            <v>0</v>
          </cell>
        </row>
        <row r="151">
          <cell r="F151" t="str">
            <v>Codice Fiscale</v>
          </cell>
          <cell r="G151" t="str">
            <v>Grad.</v>
          </cell>
          <cell r="H151" t="str">
            <v>N°</v>
          </cell>
          <cell r="I151" t="str">
            <v>Cognome e nome</v>
          </cell>
          <cell r="J151" t="str">
            <v>Data Inizio Attività</v>
          </cell>
          <cell r="K151" t="str">
            <v>Tipo - Data Fine attività</v>
          </cell>
          <cell r="L151" t="str">
            <v>Note</v>
          </cell>
          <cell r="M151" t="str">
            <v>Telefono</v>
          </cell>
          <cell r="N151" t="str">
            <v>Indirizzo</v>
          </cell>
          <cell r="O151" t="str">
            <v>CAP</v>
          </cell>
          <cell r="P151" t="str">
            <v>Comune</v>
          </cell>
          <cell r="Q151" t="str">
            <v>Pr.</v>
          </cell>
          <cell r="R151" t="str">
            <v>Ordine</v>
          </cell>
          <cell r="S151" t="str">
            <v>N°</v>
          </cell>
          <cell r="T151" t="str">
            <v>data</v>
          </cell>
          <cell r="U151" t="str">
            <v>Distretto</v>
          </cell>
          <cell r="V151" t="str">
            <v>Postazione</v>
          </cell>
        </row>
        <row r="152">
          <cell r="F152" t="str">
            <v>PSSFNC61L08C352O</v>
          </cell>
          <cell r="G152" t="str">
            <v>Tit.</v>
          </cell>
          <cell r="H152">
            <v>99</v>
          </cell>
          <cell r="I152" t="str">
            <v>PASSAFARO FRANCESCO</v>
          </cell>
          <cell r="J152">
            <v>35363</v>
          </cell>
          <cell r="K152" t="str">
            <v>TITOLARE</v>
          </cell>
          <cell r="L152">
            <v>0</v>
          </cell>
          <cell r="M152" t="str">
            <v>393/9095950</v>
          </cell>
          <cell r="N152" t="str">
            <v xml:space="preserve">VIA C. PISACANE,7 </v>
          </cell>
          <cell r="O152">
            <v>88100</v>
          </cell>
          <cell r="P152" t="str">
            <v>CATANZARO</v>
          </cell>
          <cell r="Q152" t="str">
            <v>CZ</v>
          </cell>
          <cell r="R152" t="str">
            <v>CZ</v>
          </cell>
          <cell r="S152">
            <v>4990</v>
          </cell>
          <cell r="T152">
            <v>32991</v>
          </cell>
          <cell r="U152" t="str">
            <v xml:space="preserve"> Catanzaro Lido</v>
          </cell>
          <cell r="V152" t="str">
            <v xml:space="preserve">Belcastro </v>
          </cell>
        </row>
        <row r="153">
          <cell r="F153" t="str">
            <v>CHRMSM69A28C352R</v>
          </cell>
          <cell r="G153" t="str">
            <v>Tit.</v>
          </cell>
          <cell r="H153">
            <v>116</v>
          </cell>
          <cell r="I153" t="str">
            <v>CHIARAVALLOTI MASSIMILIANO</v>
          </cell>
          <cell r="J153">
            <v>41913</v>
          </cell>
          <cell r="K153" t="str">
            <v>TITOLARE cessa il 31/05/2019</v>
          </cell>
          <cell r="L153" t="str">
            <v xml:space="preserve">Assistenza Primaria </v>
          </cell>
          <cell r="M153" t="str">
            <v>338/9909273</v>
          </cell>
          <cell r="N153" t="str">
            <v xml:space="preserve">VIA ERACLEA, 30 </v>
          </cell>
          <cell r="O153">
            <v>88063</v>
          </cell>
          <cell r="P153" t="str">
            <v>CATANZARO LIDO</v>
          </cell>
          <cell r="Q153" t="str">
            <v>CZ</v>
          </cell>
          <cell r="R153" t="str">
            <v>CZ</v>
          </cell>
          <cell r="S153">
            <v>5975</v>
          </cell>
          <cell r="T153">
            <v>35793</v>
          </cell>
          <cell r="U153" t="str">
            <v xml:space="preserve"> Catanzaro Lido</v>
          </cell>
          <cell r="V153" t="str">
            <v xml:space="preserve">Belcastro </v>
          </cell>
        </row>
        <row r="154">
          <cell r="F154" t="str">
            <v>serenamarianna.lavano.vveg@cz.omceo.it</v>
          </cell>
          <cell r="G154" t="str">
            <v>Non  Grad Res.</v>
          </cell>
          <cell r="H154">
            <v>32</v>
          </cell>
          <cell r="I154" t="str">
            <v>LAVANO SERENA MARIANNA</v>
          </cell>
          <cell r="J154">
            <v>43374</v>
          </cell>
          <cell r="K154">
            <v>43465</v>
          </cell>
          <cell r="L154" t="str">
            <v>TRIM.</v>
          </cell>
          <cell r="M154" t="str">
            <v>347/7850726 0961/771933</v>
          </cell>
          <cell r="N154" t="str">
            <v>VIA GIMIGLIANO,38</v>
          </cell>
          <cell r="O154">
            <v>88100</v>
          </cell>
          <cell r="P154" t="str">
            <v>CATANZARO</v>
          </cell>
          <cell r="Q154" t="str">
            <v>CZ</v>
          </cell>
          <cell r="R154" t="str">
            <v>CZ</v>
          </cell>
          <cell r="S154">
            <v>7143</v>
          </cell>
          <cell r="T154">
            <v>41850</v>
          </cell>
          <cell r="U154" t="str">
            <v xml:space="preserve"> Catanzaro Lido</v>
          </cell>
          <cell r="V154" t="str">
            <v xml:space="preserve">Belcastro </v>
          </cell>
        </row>
        <row r="155">
          <cell r="F155" t="str">
            <v>FRSPTL58D06I982L</v>
          </cell>
          <cell r="G155" t="str">
            <v>Tit.</v>
          </cell>
          <cell r="H155">
            <v>86</v>
          </cell>
          <cell r="I155" t="str">
            <v>FIORESTA PANTALEONE</v>
          </cell>
          <cell r="J155">
            <v>41913</v>
          </cell>
          <cell r="K155" t="str">
            <v>TITOLARE</v>
          </cell>
          <cell r="L155">
            <v>0</v>
          </cell>
          <cell r="M155" t="str">
            <v>320/8662693</v>
          </cell>
          <cell r="N155" t="str">
            <v>VIALE CROTONE,149/B</v>
          </cell>
          <cell r="O155">
            <v>88100</v>
          </cell>
          <cell r="P155" t="str">
            <v>CATANZARO</v>
          </cell>
          <cell r="Q155" t="str">
            <v>CZ</v>
          </cell>
          <cell r="R155" t="str">
            <v>CZ</v>
          </cell>
          <cell r="S155">
            <v>4613</v>
          </cell>
          <cell r="T155">
            <v>36201</v>
          </cell>
          <cell r="U155" t="str">
            <v xml:space="preserve"> Catanzaro Lido</v>
          </cell>
          <cell r="V155" t="str">
            <v xml:space="preserve">Belcastro 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F157" t="str">
            <v>LCVTRS61L45B002B</v>
          </cell>
          <cell r="G157" t="str">
            <v>Tit.</v>
          </cell>
          <cell r="H157">
            <v>27</v>
          </cell>
          <cell r="I157" t="str">
            <v>LA CAVA TERESA</v>
          </cell>
          <cell r="J157">
            <v>35093</v>
          </cell>
          <cell r="K157" t="str">
            <v>TITOLARE</v>
          </cell>
          <cell r="L157" t="str">
            <v>Assistenza Primaria</v>
          </cell>
          <cell r="M157" t="str">
            <v>\</v>
          </cell>
          <cell r="N157" t="str">
            <v xml:space="preserve">VIA SARAGAT, 2 </v>
          </cell>
          <cell r="O157">
            <v>88021</v>
          </cell>
          <cell r="P157" t="str">
            <v>BORGIA (CZ)</v>
          </cell>
          <cell r="Q157" t="str">
            <v>CZ</v>
          </cell>
          <cell r="R157" t="str">
            <v>CZ</v>
          </cell>
          <cell r="S157">
            <v>4601</v>
          </cell>
          <cell r="T157">
            <v>32309</v>
          </cell>
          <cell r="U157" t="str">
            <v xml:space="preserve"> Catanzaro Lido</v>
          </cell>
          <cell r="V157" t="str">
            <v>Borgia</v>
          </cell>
        </row>
        <row r="158">
          <cell r="F158" t="str">
            <v>PRCPTR51L31D257S</v>
          </cell>
          <cell r="G158" t="str">
            <v>Tit.</v>
          </cell>
          <cell r="H158">
            <v>72</v>
          </cell>
          <cell r="I158" t="str">
            <v>PROCOPIO PIETRO</v>
          </cell>
          <cell r="J158">
            <v>37667</v>
          </cell>
          <cell r="K158" t="str">
            <v>TITOLARE</v>
          </cell>
          <cell r="L158">
            <v>0</v>
          </cell>
          <cell r="M158" t="str">
            <v>340/6914124</v>
          </cell>
          <cell r="N158" t="str">
            <v xml:space="preserve">VIA G. DI TARSIA, 9 </v>
          </cell>
          <cell r="O158">
            <v>88100</v>
          </cell>
          <cell r="P158" t="str">
            <v xml:space="preserve"> CATANZARO</v>
          </cell>
          <cell r="Q158" t="str">
            <v>CZ</v>
          </cell>
          <cell r="R158" t="str">
            <v>CZ</v>
          </cell>
          <cell r="S158">
            <v>4067</v>
          </cell>
          <cell r="T158">
            <v>31562</v>
          </cell>
          <cell r="U158" t="str">
            <v xml:space="preserve"> Catanzaro Lido</v>
          </cell>
          <cell r="V158" t="str">
            <v>Borgia</v>
          </cell>
        </row>
        <row r="159">
          <cell r="F159" t="str">
            <v>dotmauro.raffaele@pec-legal.it</v>
          </cell>
          <cell r="G159" t="str">
            <v>Grad Reg. Res.</v>
          </cell>
          <cell r="H159">
            <v>25</v>
          </cell>
          <cell r="I159" t="str">
            <v>MAURO RAFFAELE</v>
          </cell>
          <cell r="J159">
            <v>43101</v>
          </cell>
          <cell r="K159">
            <v>43465</v>
          </cell>
          <cell r="L159" t="str">
            <v>REGIONALE</v>
          </cell>
          <cell r="M159" t="str">
            <v>347/3162595</v>
          </cell>
          <cell r="N159" t="str">
            <v xml:space="preserve">VIA DANTE ALIGHIERI, </v>
          </cell>
          <cell r="O159">
            <v>88050</v>
          </cell>
          <cell r="P159" t="str">
            <v>VALLEFIORITA</v>
          </cell>
          <cell r="Q159" t="str">
            <v>CZ</v>
          </cell>
          <cell r="R159" t="str">
            <v>CZ</v>
          </cell>
          <cell r="S159">
            <v>6021</v>
          </cell>
          <cell r="T159">
            <v>36054</v>
          </cell>
          <cell r="U159" t="str">
            <v xml:space="preserve"> Catanzaro Lido</v>
          </cell>
          <cell r="V159" t="str">
            <v>Borgia</v>
          </cell>
        </row>
        <row r="160">
          <cell r="F160" t="str">
            <v>jessicamarianna.calabretta.2h4h@cz.omceo.it</v>
          </cell>
          <cell r="G160" t="str">
            <v>Grad Reg. Res.</v>
          </cell>
          <cell r="H160">
            <v>41</v>
          </cell>
          <cell r="I160" t="str">
            <v>CALABRETTA JESSICA MARIANNA</v>
          </cell>
          <cell r="J160">
            <v>43101</v>
          </cell>
          <cell r="K160" t="str">
            <v>MATERNITA'</v>
          </cell>
          <cell r="L160" t="str">
            <v>REGIONALE</v>
          </cell>
          <cell r="M160" t="str">
            <v>339/4457938</v>
          </cell>
          <cell r="N160" t="str">
            <v xml:space="preserve">VIA CESARE BATTISTI  s.n.c.  </v>
          </cell>
          <cell r="O160">
            <v>88021</v>
          </cell>
          <cell r="P160" t="str">
            <v>BORGIA(CZ)</v>
          </cell>
          <cell r="Q160" t="str">
            <v>CZ</v>
          </cell>
          <cell r="R160" t="str">
            <v>CZ</v>
          </cell>
          <cell r="S160">
            <v>6645</v>
          </cell>
          <cell r="T160">
            <v>39288</v>
          </cell>
          <cell r="U160" t="str">
            <v xml:space="preserve"> Catanzaro Lido</v>
          </cell>
          <cell r="V160" t="str">
            <v>Borgia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F162" t="str">
            <v>VRLRSO64C63C352A</v>
          </cell>
          <cell r="G162" t="str">
            <v>Tit.</v>
          </cell>
          <cell r="H162">
            <v>84</v>
          </cell>
          <cell r="I162" t="str">
            <v>VIRELLI ROSA</v>
          </cell>
          <cell r="J162">
            <v>38808</v>
          </cell>
          <cell r="K162" t="str">
            <v>TITOLARE</v>
          </cell>
          <cell r="L162">
            <v>0</v>
          </cell>
          <cell r="M162" t="str">
            <v>339/1044210</v>
          </cell>
          <cell r="N162" t="str">
            <v>TRAV. MONSIGNOR GIOVANNI APA,21</v>
          </cell>
          <cell r="O162">
            <v>88100</v>
          </cell>
          <cell r="P162" t="str">
            <v>CATANZARO</v>
          </cell>
          <cell r="Q162" t="str">
            <v>CZ</v>
          </cell>
          <cell r="R162" t="str">
            <v>CZ</v>
          </cell>
          <cell r="S162">
            <v>5395</v>
          </cell>
          <cell r="T162">
            <v>33653</v>
          </cell>
          <cell r="U162" t="str">
            <v xml:space="preserve"> Catanzaro Lido</v>
          </cell>
          <cell r="V162" t="str">
            <v xml:space="preserve">Botricello  </v>
          </cell>
        </row>
        <row r="163">
          <cell r="F163" t="str">
            <v>rossella.mosca.khjh@cz.omceo.it</v>
          </cell>
          <cell r="G163" t="str">
            <v>Non Grad. Res.</v>
          </cell>
          <cell r="H163">
            <v>36</v>
          </cell>
          <cell r="I163" t="str">
            <v>MOSCA ROSSELLA</v>
          </cell>
          <cell r="J163">
            <v>43374</v>
          </cell>
          <cell r="K163">
            <v>43465</v>
          </cell>
          <cell r="L163" t="str">
            <v>TRIM.</v>
          </cell>
          <cell r="M163" t="str">
            <v>320/5775798   0961/967142</v>
          </cell>
          <cell r="N163" t="str">
            <v>VIA GIOLITTI,16</v>
          </cell>
          <cell r="O163">
            <v>88070</v>
          </cell>
          <cell r="P163" t="str">
            <v>BOTRICELLO</v>
          </cell>
          <cell r="Q163" t="str">
            <v>CZ</v>
          </cell>
          <cell r="R163" t="str">
            <v>CZ</v>
          </cell>
          <cell r="S163">
            <v>7372</v>
          </cell>
          <cell r="T163">
            <v>43164</v>
          </cell>
          <cell r="U163" t="str">
            <v xml:space="preserve"> Catanzaro Lido</v>
          </cell>
          <cell r="V163" t="str">
            <v xml:space="preserve">Botricello  </v>
          </cell>
        </row>
        <row r="164">
          <cell r="F164" t="str">
            <v>damiano.grandinetti.cmxb@cz.omceo.it</v>
          </cell>
          <cell r="G164" t="str">
            <v>Non  Grad Res.</v>
          </cell>
          <cell r="H164">
            <v>74</v>
          </cell>
          <cell r="I164" t="str">
            <v>GRANDINETTI DAMIANO</v>
          </cell>
          <cell r="J164">
            <v>43374</v>
          </cell>
          <cell r="K164">
            <v>43465</v>
          </cell>
          <cell r="L164" t="str">
            <v>TRIM.</v>
          </cell>
          <cell r="M164" t="str">
            <v>329/4155943</v>
          </cell>
          <cell r="N164" t="str">
            <v>VIA PASCALI,34</v>
          </cell>
          <cell r="O164">
            <v>88100</v>
          </cell>
          <cell r="P164" t="str">
            <v>CATANZARO</v>
          </cell>
          <cell r="Q164" t="str">
            <v>CZ</v>
          </cell>
          <cell r="R164" t="str">
            <v xml:space="preserve">CZ </v>
          </cell>
          <cell r="S164">
            <v>7278</v>
          </cell>
          <cell r="T164">
            <v>42802</v>
          </cell>
          <cell r="U164" t="str">
            <v xml:space="preserve"> Catanzaro Lido</v>
          </cell>
          <cell r="V164" t="str">
            <v xml:space="preserve">Botricello  </v>
          </cell>
        </row>
        <row r="165">
          <cell r="F165" t="str">
            <v>LGNPQL64E05H224W</v>
          </cell>
          <cell r="G165" t="str">
            <v>Tit.</v>
          </cell>
          <cell r="H165">
            <v>62</v>
          </cell>
          <cell r="I165" t="str">
            <v>LAGANA' PASQUALE</v>
          </cell>
          <cell r="J165">
            <v>41913</v>
          </cell>
          <cell r="K165" t="str">
            <v>TITOLARE</v>
          </cell>
          <cell r="L165">
            <v>0</v>
          </cell>
          <cell r="M165" t="str">
            <v>329/4650577</v>
          </cell>
          <cell r="N165" t="str">
            <v>VIA SAN GIUSEPPE, 19</v>
          </cell>
          <cell r="O165">
            <v>89129</v>
          </cell>
          <cell r="P165" t="str">
            <v>REGGIO CALABRIA</v>
          </cell>
          <cell r="Q165" t="str">
            <v>RC</v>
          </cell>
          <cell r="R165" t="str">
            <v>RC</v>
          </cell>
          <cell r="S165">
            <v>7030</v>
          </cell>
          <cell r="T165">
            <v>34503</v>
          </cell>
          <cell r="U165" t="str">
            <v xml:space="preserve"> Catanzaro Lido</v>
          </cell>
          <cell r="V165" t="str">
            <v xml:space="preserve">Botricello  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F167" t="str">
            <v>CMRFRC55R25F888C</v>
          </cell>
          <cell r="G167" t="str">
            <v>Tit.</v>
          </cell>
          <cell r="H167">
            <v>22</v>
          </cell>
          <cell r="I167" t="str">
            <v>CAMERINO FEDERICO</v>
          </cell>
          <cell r="J167">
            <v>34304</v>
          </cell>
          <cell r="K167" t="str">
            <v>TITOLARE</v>
          </cell>
          <cell r="L167">
            <v>0</v>
          </cell>
          <cell r="M167" t="str">
            <v>338/3033368</v>
          </cell>
          <cell r="N167" t="str">
            <v xml:space="preserve">VIA CASOLINI, 1 </v>
          </cell>
          <cell r="O167">
            <v>88100</v>
          </cell>
          <cell r="P167" t="str">
            <v>CATANZARO</v>
          </cell>
          <cell r="Q167" t="str">
            <v>CZ</v>
          </cell>
          <cell r="R167" t="str">
            <v>CZ</v>
          </cell>
          <cell r="S167">
            <v>3537</v>
          </cell>
          <cell r="T167">
            <v>30980</v>
          </cell>
          <cell r="U167" t="str">
            <v xml:space="preserve"> Catanzaro Lido</v>
          </cell>
          <cell r="V167" t="str">
            <v xml:space="preserve">Caraffa   </v>
          </cell>
        </row>
        <row r="168">
          <cell r="F168" t="str">
            <v>STFRSO61E70C352J</v>
          </cell>
          <cell r="G168" t="str">
            <v>Tit.</v>
          </cell>
          <cell r="H168">
            <v>54</v>
          </cell>
          <cell r="I168" t="str">
            <v>STEFANELLI ROSA</v>
          </cell>
          <cell r="J168">
            <v>37012</v>
          </cell>
          <cell r="K168" t="str">
            <v>TITOLARE</v>
          </cell>
          <cell r="L168" t="str">
            <v>Assistenza Primaria</v>
          </cell>
          <cell r="M168" t="str">
            <v>338/3461879</v>
          </cell>
          <cell r="N168" t="str">
            <v xml:space="preserve">CORSO E. DE SETA, 64 </v>
          </cell>
          <cell r="O168">
            <v>88100</v>
          </cell>
          <cell r="P168" t="str">
            <v>CATANZARO</v>
          </cell>
          <cell r="Q168" t="str">
            <v>CZ</v>
          </cell>
          <cell r="R168" t="str">
            <v>CZ</v>
          </cell>
          <cell r="S168">
            <v>4672</v>
          </cell>
          <cell r="T168">
            <v>32505</v>
          </cell>
          <cell r="U168" t="str">
            <v xml:space="preserve"> Catanzaro Lido</v>
          </cell>
          <cell r="V168" t="str">
            <v xml:space="preserve">Caraffa   </v>
          </cell>
        </row>
        <row r="169">
          <cell r="F169" t="str">
            <v>SPNSRN59B49G811D</v>
          </cell>
          <cell r="G169" t="str">
            <v>Tit.</v>
          </cell>
          <cell r="H169">
            <v>93</v>
          </cell>
          <cell r="I169" t="str">
            <v>SPINIELLO ESTERINA</v>
          </cell>
          <cell r="J169">
            <v>41913</v>
          </cell>
          <cell r="K169" t="str">
            <v>TITOLARE</v>
          </cell>
          <cell r="L169" t="str">
            <v>CODICI BIANCHI</v>
          </cell>
          <cell r="M169" t="str">
            <v>338/8477703</v>
          </cell>
          <cell r="N169" t="str">
            <v xml:space="preserve">VIA SAN PIO DA PIETRALCINA, 9 </v>
          </cell>
          <cell r="O169">
            <v>88040</v>
          </cell>
          <cell r="P169" t="str">
            <v>SETTINGIANO</v>
          </cell>
          <cell r="Q169" t="str">
            <v>CZ</v>
          </cell>
          <cell r="R169" t="str">
            <v>CZ</v>
          </cell>
          <cell r="S169">
            <v>5555</v>
          </cell>
          <cell r="T169">
            <v>32989</v>
          </cell>
          <cell r="U169" t="str">
            <v xml:space="preserve"> Catanzaro Lido</v>
          </cell>
          <cell r="V169" t="str">
            <v xml:space="preserve">Caraffa   </v>
          </cell>
        </row>
        <row r="170">
          <cell r="F170" t="str">
            <v>NCFPTR57H29C352E</v>
          </cell>
          <cell r="G170" t="str">
            <v>Non Grad Res.</v>
          </cell>
          <cell r="H170">
            <v>96</v>
          </cell>
          <cell r="I170" t="str">
            <v>NICEFORO PIETRO</v>
          </cell>
          <cell r="J170">
            <v>41913</v>
          </cell>
          <cell r="K170" t="str">
            <v>TITOLARE</v>
          </cell>
          <cell r="L170">
            <v>0</v>
          </cell>
          <cell r="M170" t="str">
            <v>338/3771510</v>
          </cell>
          <cell r="N170" t="str">
            <v xml:space="preserve">VIALE ISONZO 118/A </v>
          </cell>
          <cell r="O170">
            <v>88060</v>
          </cell>
          <cell r="P170" t="str">
            <v>S.MARIA DI CATANZARO</v>
          </cell>
          <cell r="Q170" t="str">
            <v>CZ</v>
          </cell>
          <cell r="R170" t="str">
            <v>CZ</v>
          </cell>
          <cell r="S170">
            <v>5077</v>
          </cell>
          <cell r="T170">
            <v>33235</v>
          </cell>
          <cell r="U170" t="str">
            <v xml:space="preserve"> Catanzaro Lido</v>
          </cell>
          <cell r="V170" t="str">
            <v xml:space="preserve">Caraffa   </v>
          </cell>
        </row>
        <row r="171">
          <cell r="F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 t="e">
            <v>#REF!</v>
          </cell>
          <cell r="Q171" t="e">
            <v>#REF!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F173" t="str">
            <v>DNRNGL54P61C352I</v>
          </cell>
          <cell r="G173" t="str">
            <v>Tit.</v>
          </cell>
          <cell r="H173">
            <v>39</v>
          </cell>
          <cell r="I173" t="str">
            <v>DE NARDO ANGELA</v>
          </cell>
          <cell r="J173">
            <v>34274</v>
          </cell>
          <cell r="K173" t="str">
            <v>TITOLARE</v>
          </cell>
          <cell r="L173">
            <v>0</v>
          </cell>
          <cell r="M173" t="str">
            <v>338/8219194 320/7724620  0961/774477</v>
          </cell>
          <cell r="N173" t="str">
            <v xml:space="preserve">VIA ORTI, 32 </v>
          </cell>
          <cell r="O173">
            <v>88100</v>
          </cell>
          <cell r="P173" t="str">
            <v>CATANZARO</v>
          </cell>
          <cell r="Q173" t="str">
            <v>CZ</v>
          </cell>
          <cell r="R173" t="str">
            <v>CZ</v>
          </cell>
          <cell r="S173">
            <v>3728</v>
          </cell>
          <cell r="T173">
            <v>31161</v>
          </cell>
          <cell r="U173" t="str">
            <v xml:space="preserve"> Catanzaro Lido</v>
          </cell>
          <cell r="V173" t="str">
            <v xml:space="preserve">CZ  Lido  </v>
          </cell>
        </row>
        <row r="174">
          <cell r="F174" t="str">
            <v>BNCNTN57H18C352E</v>
          </cell>
          <cell r="G174" t="str">
            <v>Tit.</v>
          </cell>
          <cell r="H174">
            <v>53</v>
          </cell>
          <cell r="I174" t="str">
            <v>BIANCO ANTONIO</v>
          </cell>
          <cell r="J174">
            <v>36861</v>
          </cell>
          <cell r="K174" t="str">
            <v>TITOLARE</v>
          </cell>
          <cell r="L174">
            <v>0</v>
          </cell>
          <cell r="M174" t="str">
            <v>328/6596516</v>
          </cell>
          <cell r="N174" t="str">
            <v xml:space="preserve">VIA SIRACUSA, 11 </v>
          </cell>
          <cell r="O174">
            <v>88100</v>
          </cell>
          <cell r="P174" t="str">
            <v>CATANZARO LIDO</v>
          </cell>
          <cell r="Q174" t="str">
            <v>CZ</v>
          </cell>
          <cell r="R174" t="str">
            <v>CZ</v>
          </cell>
          <cell r="S174">
            <v>4659</v>
          </cell>
          <cell r="T174">
            <v>32505</v>
          </cell>
          <cell r="U174" t="str">
            <v xml:space="preserve"> Catanzaro Lido</v>
          </cell>
          <cell r="V174" t="str">
            <v xml:space="preserve">CZ  Lido  </v>
          </cell>
        </row>
        <row r="175">
          <cell r="F175" t="str">
            <v>linagiuseppina.gentile.a03g@cz.omceo.it</v>
          </cell>
          <cell r="G175" t="str">
            <v>Grad Reg. Res.</v>
          </cell>
          <cell r="H175">
            <v>19</v>
          </cell>
          <cell r="I175" t="str">
            <v>GENTILE LINA GIUSEPPINA</v>
          </cell>
          <cell r="J175">
            <v>43101</v>
          </cell>
          <cell r="K175">
            <v>43465</v>
          </cell>
          <cell r="L175" t="str">
            <v>REGIONALE</v>
          </cell>
          <cell r="M175" t="str">
            <v>327/6160745</v>
          </cell>
          <cell r="N175" t="str">
            <v xml:space="preserve">VIA ERACLEA, 6 </v>
          </cell>
          <cell r="O175">
            <v>88100</v>
          </cell>
          <cell r="P175" t="str">
            <v>CATANZARO</v>
          </cell>
          <cell r="Q175" t="str">
            <v>CZ</v>
          </cell>
          <cell r="R175" t="str">
            <v>CZ</v>
          </cell>
          <cell r="S175">
            <v>5726</v>
          </cell>
          <cell r="T175">
            <v>34402</v>
          </cell>
          <cell r="U175" t="str">
            <v xml:space="preserve"> Catanzaro Lido</v>
          </cell>
          <cell r="V175" t="str">
            <v xml:space="preserve">CZ  Lido  </v>
          </cell>
        </row>
        <row r="176">
          <cell r="F176" t="str">
            <v>antonio.calio.izqi@cz.omceo.it</v>
          </cell>
          <cell r="G176" t="str">
            <v>Grad Reg. Res.</v>
          </cell>
          <cell r="H176">
            <v>28</v>
          </cell>
          <cell r="I176" t="str">
            <v>CALIO' ANTONIO</v>
          </cell>
          <cell r="J176">
            <v>43101</v>
          </cell>
          <cell r="K176">
            <v>43465</v>
          </cell>
          <cell r="L176" t="str">
            <v>REGIONALE</v>
          </cell>
          <cell r="M176" t="str">
            <v>339/6285731</v>
          </cell>
          <cell r="N176" t="str">
            <v xml:space="preserve">VIA G. GARIANI, 1/A </v>
          </cell>
          <cell r="O176">
            <v>88100</v>
          </cell>
          <cell r="P176" t="str">
            <v>CATANZARO</v>
          </cell>
          <cell r="Q176" t="str">
            <v>CZ</v>
          </cell>
          <cell r="R176" t="str">
            <v>CZ</v>
          </cell>
          <cell r="S176">
            <v>5748</v>
          </cell>
          <cell r="T176">
            <v>34493</v>
          </cell>
          <cell r="U176" t="str">
            <v xml:space="preserve"> Catanzaro Lido</v>
          </cell>
          <cell r="V176" t="str">
            <v xml:space="preserve">CZ  Lido  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F178" t="str">
            <v>LCNMLS62B60G615P</v>
          </cell>
          <cell r="G178" t="str">
            <v>Tit.</v>
          </cell>
          <cell r="H178">
            <v>73</v>
          </cell>
          <cell r="I178" t="str">
            <v>LOCANTO MARIA LUISA</v>
          </cell>
          <cell r="J178">
            <v>37667</v>
          </cell>
          <cell r="K178" t="str">
            <v>TITOLARE</v>
          </cell>
          <cell r="L178" t="str">
            <v>Assis. Prim. Inidonea fino al 30/04/12</v>
          </cell>
          <cell r="M178" t="str">
            <v>334/6232466</v>
          </cell>
          <cell r="N178" t="str">
            <v>VIA PAOLO ORSI 1/2</v>
          </cell>
          <cell r="O178">
            <v>88100</v>
          </cell>
          <cell r="P178" t="str">
            <v>CATANZARO</v>
          </cell>
          <cell r="Q178" t="str">
            <v>CZ</v>
          </cell>
          <cell r="R178" t="str">
            <v>CZ</v>
          </cell>
          <cell r="S178">
            <v>5650</v>
          </cell>
          <cell r="T178">
            <v>33785</v>
          </cell>
          <cell r="U178" t="str">
            <v xml:space="preserve"> Catanzaro Lido</v>
          </cell>
          <cell r="V178" t="str">
            <v xml:space="preserve">Cropani   </v>
          </cell>
        </row>
        <row r="179">
          <cell r="F179" t="str">
            <v>PRCNTN59R011590W</v>
          </cell>
          <cell r="G179" t="str">
            <v>Tit.</v>
          </cell>
          <cell r="H179">
            <v>90</v>
          </cell>
          <cell r="I179" t="str">
            <v>PROCOPIO ANTONIO</v>
          </cell>
          <cell r="J179">
            <v>41913</v>
          </cell>
          <cell r="K179" t="str">
            <v>TITOLARE</v>
          </cell>
          <cell r="L179">
            <v>0</v>
          </cell>
          <cell r="M179" t="str">
            <v>335/8386323</v>
          </cell>
          <cell r="N179" t="str">
            <v>CORSO MAZZINI, 167</v>
          </cell>
          <cell r="O179">
            <v>88100</v>
          </cell>
          <cell r="P179" t="str">
            <v>CATANZARO</v>
          </cell>
          <cell r="Q179" t="str">
            <v>CZ</v>
          </cell>
          <cell r="R179" t="str">
            <v>CZ</v>
          </cell>
          <cell r="S179">
            <v>4500</v>
          </cell>
          <cell r="T179">
            <v>32197</v>
          </cell>
          <cell r="U179" t="str">
            <v xml:space="preserve"> Catanzaro Lido</v>
          </cell>
          <cell r="V179" t="str">
            <v xml:space="preserve">Cropani   </v>
          </cell>
        </row>
        <row r="180">
          <cell r="F180" t="e">
            <v>#REF!</v>
          </cell>
          <cell r="G180" t="e">
            <v>#REF!</v>
          </cell>
          <cell r="H180" t="e">
            <v>#REF!</v>
          </cell>
          <cell r="I180" t="e">
            <v>#REF!</v>
          </cell>
          <cell r="J180" t="e">
            <v>#REF!</v>
          </cell>
          <cell r="K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 t="e">
            <v>#REF!</v>
          </cell>
          <cell r="T180" t="e">
            <v>#REF!</v>
          </cell>
          <cell r="U180" t="e">
            <v>#REF!</v>
          </cell>
          <cell r="V180" t="e">
            <v>#REF!</v>
          </cell>
        </row>
        <row r="181">
          <cell r="F181" t="str">
            <v>MLTNRT71T42C352N</v>
          </cell>
          <cell r="G181" t="str">
            <v>Tit.</v>
          </cell>
          <cell r="H181">
            <v>85</v>
          </cell>
          <cell r="I181" t="str">
            <v>MALETTA ANNARITA</v>
          </cell>
          <cell r="J181">
            <v>38808</v>
          </cell>
          <cell r="K181" t="str">
            <v>TITOLARE</v>
          </cell>
          <cell r="L181">
            <v>0</v>
          </cell>
          <cell r="M181" t="str">
            <v>331/7257660</v>
          </cell>
          <cell r="N181" t="str">
            <v xml:space="preserve">VIA ERACLEA, 30 </v>
          </cell>
          <cell r="O181">
            <v>88100</v>
          </cell>
          <cell r="P181" t="str">
            <v>CATANZARO</v>
          </cell>
          <cell r="Q181" t="str">
            <v>CZ</v>
          </cell>
          <cell r="R181" t="str">
            <v>CZ</v>
          </cell>
          <cell r="S181">
            <v>5978</v>
          </cell>
          <cell r="T181">
            <v>35793</v>
          </cell>
          <cell r="U181" t="str">
            <v xml:space="preserve"> Catanzaro Lido</v>
          </cell>
          <cell r="V181" t="str">
            <v xml:space="preserve">Cropani   </v>
          </cell>
        </row>
        <row r="182">
          <cell r="F182" t="str">
            <v>teresa.cona.yraq@cz.omceo.it</v>
          </cell>
          <cell r="G182" t="str">
            <v>Grad Reg. Res.</v>
          </cell>
          <cell r="H182">
            <v>9</v>
          </cell>
          <cell r="I182" t="str">
            <v>CONA TERESA</v>
          </cell>
          <cell r="J182">
            <v>43101</v>
          </cell>
          <cell r="K182">
            <v>43465</v>
          </cell>
          <cell r="L182" t="str">
            <v>REGIONALE</v>
          </cell>
          <cell r="M182" t="str">
            <v>320/8661284  0961/33186</v>
          </cell>
          <cell r="N182" t="str">
            <v xml:space="preserve">VIALE CROTONE, 149/B </v>
          </cell>
          <cell r="O182">
            <v>88100</v>
          </cell>
          <cell r="P182" t="str">
            <v xml:space="preserve">CATANZARO </v>
          </cell>
          <cell r="Q182" t="str">
            <v>CZ</v>
          </cell>
          <cell r="R182" t="str">
            <v>CZ</v>
          </cell>
          <cell r="S182">
            <v>5415</v>
          </cell>
          <cell r="T182">
            <v>32561</v>
          </cell>
          <cell r="U182" t="str">
            <v xml:space="preserve"> Catanzaro Lido</v>
          </cell>
          <cell r="V182" t="str">
            <v xml:space="preserve">Cropani   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F184" t="str">
            <v>PSSGNN55B14I589U</v>
          </cell>
          <cell r="G184" t="str">
            <v>Tit.</v>
          </cell>
          <cell r="H184">
            <v>105</v>
          </cell>
          <cell r="I184" t="str">
            <v>PASSANTE GIOVANNI</v>
          </cell>
          <cell r="J184">
            <v>36678</v>
          </cell>
          <cell r="K184" t="str">
            <v>TITOLARE</v>
          </cell>
          <cell r="L184" t="str">
            <v>Assistenza Primaria</v>
          </cell>
          <cell r="M184" t="str">
            <v>329/8419059</v>
          </cell>
          <cell r="N184" t="str">
            <v xml:space="preserve">VIA ROSANO' 11 </v>
          </cell>
          <cell r="O184">
            <v>88070</v>
          </cell>
          <cell r="P184" t="str">
            <v xml:space="preserve">BOTRICELLO </v>
          </cell>
          <cell r="Q184" t="str">
            <v>CZ</v>
          </cell>
          <cell r="R184" t="str">
            <v>CZ</v>
          </cell>
          <cell r="S184">
            <v>3259</v>
          </cell>
          <cell r="T184">
            <v>30554</v>
          </cell>
          <cell r="U184" t="str">
            <v xml:space="preserve"> Catanzaro Lido</v>
          </cell>
          <cell r="V184" t="str">
            <v xml:space="preserve">Marcedusa </v>
          </cell>
        </row>
        <row r="185">
          <cell r="F185" t="str">
            <v>carmelalorusso@pec.it</v>
          </cell>
          <cell r="G185" t="str">
            <v>Non  Grad Res.</v>
          </cell>
          <cell r="H185">
            <v>77</v>
          </cell>
          <cell r="I185" t="str">
            <v>LO RUSSO CARMELA</v>
          </cell>
          <cell r="J185">
            <v>43405</v>
          </cell>
          <cell r="K185">
            <v>43465</v>
          </cell>
          <cell r="L185" t="str">
            <v>TRIM.</v>
          </cell>
          <cell r="M185" t="str">
            <v>339/2407160</v>
          </cell>
          <cell r="N185" t="str">
            <v>VIA M. TORCIA,20</v>
          </cell>
          <cell r="O185">
            <v>88100</v>
          </cell>
          <cell r="P185" t="str">
            <v>CATANZARO</v>
          </cell>
          <cell r="Q185" t="str">
            <v>CZ</v>
          </cell>
          <cell r="R185" t="str">
            <v xml:space="preserve">CZ </v>
          </cell>
          <cell r="S185">
            <v>8091</v>
          </cell>
          <cell r="T185">
            <v>40967</v>
          </cell>
          <cell r="U185" t="str">
            <v xml:space="preserve"> Catanzaro Lido</v>
          </cell>
          <cell r="V185" t="str">
            <v xml:space="preserve">Marcedusa </v>
          </cell>
        </row>
        <row r="186">
          <cell r="F186" t="str">
            <v>milena.santo.nalk@cz.omceo.it</v>
          </cell>
          <cell r="G186" t="str">
            <v>Grad Reg. Res.</v>
          </cell>
          <cell r="H186">
            <v>42</v>
          </cell>
          <cell r="I186" t="str">
            <v>SANTO MILENA</v>
          </cell>
          <cell r="J186">
            <v>43101</v>
          </cell>
          <cell r="K186">
            <v>43465</v>
          </cell>
          <cell r="L186" t="str">
            <v>REGIONALE</v>
          </cell>
          <cell r="M186" t="str">
            <v>388/3413503</v>
          </cell>
          <cell r="N186" t="str">
            <v xml:space="preserve">VIA CARACCIOLO, 1 </v>
          </cell>
          <cell r="O186">
            <v>88100</v>
          </cell>
          <cell r="P186" t="str">
            <v>CATANZARO LIDO</v>
          </cell>
          <cell r="Q186" t="str">
            <v>CZ</v>
          </cell>
          <cell r="R186" t="str">
            <v>CZ</v>
          </cell>
          <cell r="S186">
            <v>6594</v>
          </cell>
          <cell r="T186">
            <v>39146</v>
          </cell>
          <cell r="U186" t="str">
            <v xml:space="preserve"> Catanzaro Lido</v>
          </cell>
          <cell r="V186" t="str">
            <v xml:space="preserve">Marcedusa </v>
          </cell>
        </row>
        <row r="187">
          <cell r="F187" t="str">
            <v>ilaria.pullano.nm4t@cz.omceo.it</v>
          </cell>
          <cell r="G187" t="str">
            <v>Non  Grad Res.</v>
          </cell>
          <cell r="H187">
            <v>20</v>
          </cell>
          <cell r="I187" t="str">
            <v>PULLANO ILARIA</v>
          </cell>
          <cell r="J187">
            <v>43374</v>
          </cell>
          <cell r="K187">
            <v>43465</v>
          </cell>
          <cell r="L187" t="str">
            <v>TRIM.</v>
          </cell>
          <cell r="M187" t="str">
            <v>327/7885841 0961/738540</v>
          </cell>
          <cell r="N187" t="str">
            <v>VIALE CROTONE 160/H</v>
          </cell>
          <cell r="O187">
            <v>88100</v>
          </cell>
          <cell r="P187" t="str">
            <v>CATANZARO</v>
          </cell>
          <cell r="Q187" t="str">
            <v>CZ</v>
          </cell>
          <cell r="R187" t="str">
            <v>CZ</v>
          </cell>
          <cell r="S187">
            <v>7299</v>
          </cell>
          <cell r="T187">
            <v>42802</v>
          </cell>
          <cell r="U187" t="str">
            <v xml:space="preserve"> Catanzaro Lido</v>
          </cell>
          <cell r="V187" t="str">
            <v xml:space="preserve">Marcedusa 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F189" t="str">
            <v>PRRGLL51R69G518H</v>
          </cell>
          <cell r="G189" t="str">
            <v>Tit.</v>
          </cell>
          <cell r="H189">
            <v>43</v>
          </cell>
          <cell r="I189" t="str">
            <v>PERRI GISELLA</v>
          </cell>
          <cell r="J189">
            <v>36708</v>
          </cell>
          <cell r="K189" t="str">
            <v>TITOLARE</v>
          </cell>
          <cell r="L189">
            <v>0</v>
          </cell>
          <cell r="M189" t="str">
            <v>392/7543182</v>
          </cell>
          <cell r="N189" t="str">
            <v xml:space="preserve">VIA NAZIONALE, 198   </v>
          </cell>
          <cell r="O189">
            <v>88050</v>
          </cell>
          <cell r="P189" t="str">
            <v xml:space="preserve">  PETRONA'</v>
          </cell>
          <cell r="Q189" t="str">
            <v>CZ</v>
          </cell>
          <cell r="R189" t="str">
            <v>CZ</v>
          </cell>
          <cell r="S189">
            <v>5224</v>
          </cell>
          <cell r="T189">
            <v>33415</v>
          </cell>
          <cell r="U189" t="str">
            <v xml:space="preserve"> Catanzaro Lido</v>
          </cell>
          <cell r="V189" t="str">
            <v xml:space="preserve">Petronà  </v>
          </cell>
        </row>
        <row r="190">
          <cell r="F190" t="str">
            <v>teresa.delgiudice.3nto@cz.omceo.it</v>
          </cell>
          <cell r="G190" t="str">
            <v>Non  Grad Res.</v>
          </cell>
          <cell r="H190">
            <v>14</v>
          </cell>
          <cell r="I190" t="str">
            <v>DEL GIUDICE TERESA</v>
          </cell>
          <cell r="J190">
            <v>43374</v>
          </cell>
          <cell r="K190">
            <v>43465</v>
          </cell>
          <cell r="L190" t="str">
            <v>TRIM.</v>
          </cell>
          <cell r="M190" t="str">
            <v>328/9564332</v>
          </cell>
          <cell r="N190" t="str">
            <v>VIA VICO I CROTONE ,23</v>
          </cell>
          <cell r="O190">
            <v>88100</v>
          </cell>
          <cell r="P190" t="str">
            <v>CATANZARO</v>
          </cell>
          <cell r="Q190" t="str">
            <v>CZ</v>
          </cell>
          <cell r="R190" t="str">
            <v>CZ</v>
          </cell>
          <cell r="S190">
            <v>7038</v>
          </cell>
          <cell r="T190">
            <v>41312</v>
          </cell>
          <cell r="U190" t="str">
            <v xml:space="preserve"> Catanzaro Lido</v>
          </cell>
          <cell r="V190" t="str">
            <v xml:space="preserve">Petronà  </v>
          </cell>
        </row>
        <row r="191">
          <cell r="F191" t="str">
            <v>vicopet68@arubapec.it</v>
          </cell>
          <cell r="G191" t="str">
            <v>Non  Grad Res.</v>
          </cell>
          <cell r="H191">
            <v>91</v>
          </cell>
          <cell r="I191" t="str">
            <v xml:space="preserve">PETITTO VINCENZO </v>
          </cell>
          <cell r="J191">
            <v>43374</v>
          </cell>
          <cell r="K191">
            <v>43465</v>
          </cell>
          <cell r="L191" t="str">
            <v>TRIM.</v>
          </cell>
          <cell r="M191" t="str">
            <v>328/3478885</v>
          </cell>
          <cell r="N191" t="str">
            <v>VIA GIOVANNI VERGA ,35</v>
          </cell>
          <cell r="O191">
            <v>88024</v>
          </cell>
          <cell r="P191" t="str">
            <v>GIRIFALCO</v>
          </cell>
          <cell r="Q191" t="str">
            <v>CZ</v>
          </cell>
          <cell r="R191" t="str">
            <v>CZ</v>
          </cell>
          <cell r="S191">
            <v>6376</v>
          </cell>
          <cell r="T191">
            <v>37998</v>
          </cell>
          <cell r="U191" t="str">
            <v xml:space="preserve"> Catanzaro Lido</v>
          </cell>
          <cell r="V191" t="str">
            <v xml:space="preserve">Petronà  </v>
          </cell>
        </row>
        <row r="192">
          <cell r="F192" t="e">
            <v>#REF!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e">
            <v>#REF!</v>
          </cell>
          <cell r="L192" t="e">
            <v>#REF!</v>
          </cell>
          <cell r="M192" t="e">
            <v>#REF!</v>
          </cell>
          <cell r="N192" t="e">
            <v>#REF!</v>
          </cell>
          <cell r="O192" t="e">
            <v>#REF!</v>
          </cell>
          <cell r="P192" t="e">
            <v>#REF!</v>
          </cell>
          <cell r="Q192" t="e">
            <v>#REF!</v>
          </cell>
          <cell r="R192" t="e">
            <v>#REF!</v>
          </cell>
          <cell r="S192" t="e">
            <v>#REF!</v>
          </cell>
          <cell r="T192" t="e">
            <v>#REF!</v>
          </cell>
          <cell r="U192" t="e">
            <v>#REF!</v>
          </cell>
          <cell r="V192" t="e">
            <v>#REF!</v>
          </cell>
        </row>
        <row r="193">
          <cell r="F193" t="str">
            <v>stefano.manno.wtir@cfz.omceo.it</v>
          </cell>
          <cell r="G193" t="str">
            <v>Non  Grad Res.</v>
          </cell>
          <cell r="H193">
            <v>21</v>
          </cell>
          <cell r="I193" t="str">
            <v>MANNO STEFANO</v>
          </cell>
          <cell r="J193">
            <v>43374</v>
          </cell>
          <cell r="K193">
            <v>43465</v>
          </cell>
          <cell r="L193" t="str">
            <v>SPEC.</v>
          </cell>
          <cell r="M193" t="str">
            <v>320/8384183</v>
          </cell>
          <cell r="N193" t="str">
            <v>VIA RESIDENCE PARCO DEI PINI, 2</v>
          </cell>
          <cell r="O193">
            <v>88069</v>
          </cell>
          <cell r="P193" t="str">
            <v>STALETTI'</v>
          </cell>
          <cell r="Q193" t="str">
            <v>CZ</v>
          </cell>
          <cell r="R193" t="str">
            <v>CZ</v>
          </cell>
          <cell r="S193">
            <v>6923</v>
          </cell>
          <cell r="T193">
            <v>42571</v>
          </cell>
          <cell r="U193" t="str">
            <v xml:space="preserve"> Catanzaro Lido</v>
          </cell>
          <cell r="V193" t="str">
            <v xml:space="preserve">Petronà  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F195" t="str">
            <v>LCNNLT59M44C352S</v>
          </cell>
          <cell r="G195" t="str">
            <v>Tit.</v>
          </cell>
          <cell r="H195">
            <v>88</v>
          </cell>
          <cell r="I195" t="str">
            <v>LUCANO LUCIA ANTONIA</v>
          </cell>
          <cell r="J195">
            <v>41913</v>
          </cell>
          <cell r="K195" t="str">
            <v>TITOLARE</v>
          </cell>
          <cell r="L195" t="str">
            <v xml:space="preserve">Assistenza Primaria </v>
          </cell>
          <cell r="M195" t="str">
            <v>328/5856384</v>
          </cell>
          <cell r="N195" t="str">
            <v>VILLAGGIO "SANTA LUCIA", 67</v>
          </cell>
          <cell r="O195">
            <v>88100</v>
          </cell>
          <cell r="P195" t="str">
            <v>SIMERI CRICHI</v>
          </cell>
          <cell r="Q195" t="str">
            <v>CZ</v>
          </cell>
          <cell r="R195" t="str">
            <v>CZ</v>
          </cell>
          <cell r="S195">
            <v>4267</v>
          </cell>
          <cell r="T195">
            <v>31833</v>
          </cell>
          <cell r="U195" t="str">
            <v xml:space="preserve"> Catanzaro Lido</v>
          </cell>
          <cell r="V195" t="str">
            <v xml:space="preserve">Sellia Marina </v>
          </cell>
        </row>
        <row r="196">
          <cell r="F196" t="str">
            <v>daniela.rania.3tog@cz.omceo.it</v>
          </cell>
          <cell r="G196" t="str">
            <v>Non  Grad Res.</v>
          </cell>
          <cell r="H196">
            <v>41</v>
          </cell>
          <cell r="I196" t="str">
            <v xml:space="preserve">RANIA DANIELA </v>
          </cell>
          <cell r="J196">
            <v>43374</v>
          </cell>
          <cell r="K196">
            <v>43465</v>
          </cell>
          <cell r="L196" t="str">
            <v>TRIM.</v>
          </cell>
          <cell r="M196" t="str">
            <v>388/0518244</v>
          </cell>
          <cell r="N196" t="str">
            <v>VIA FIUME MESIMA,75</v>
          </cell>
          <cell r="O196">
            <v>88100</v>
          </cell>
          <cell r="P196" t="str">
            <v>CATANZARO</v>
          </cell>
          <cell r="Q196" t="str">
            <v>CZ</v>
          </cell>
          <cell r="R196" t="str">
            <v>CZ</v>
          </cell>
          <cell r="S196">
            <v>7338</v>
          </cell>
          <cell r="T196">
            <v>42947</v>
          </cell>
          <cell r="U196" t="str">
            <v xml:space="preserve"> Catanzaro Lido</v>
          </cell>
          <cell r="V196" t="str">
            <v xml:space="preserve">Sellia Marina </v>
          </cell>
        </row>
        <row r="197">
          <cell r="F197" t="e">
            <v>#REF!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  <cell r="K197" t="e">
            <v>#REF!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  <cell r="S197" t="e">
            <v>#REF!</v>
          </cell>
          <cell r="T197" t="e">
            <v>#REF!</v>
          </cell>
          <cell r="U197" t="e">
            <v>#REF!</v>
          </cell>
          <cell r="V197" t="e">
            <v>#REF!</v>
          </cell>
        </row>
        <row r="198">
          <cell r="F198" t="str">
            <v>attilio.nania@pec.it</v>
          </cell>
          <cell r="G198" t="str">
            <v>Grad Reg. Res.</v>
          </cell>
          <cell r="H198">
            <v>18</v>
          </cell>
          <cell r="I198" t="str">
            <v>NANIA ATTILIO</v>
          </cell>
          <cell r="J198">
            <v>43101</v>
          </cell>
          <cell r="K198">
            <v>43465</v>
          </cell>
          <cell r="L198" t="str">
            <v>REGIONALE</v>
          </cell>
          <cell r="M198" t="str">
            <v>348/7351560</v>
          </cell>
          <cell r="N198" t="str">
            <v>VIA F. SPIZZIRRI, 29</v>
          </cell>
          <cell r="O198">
            <v>88100</v>
          </cell>
          <cell r="P198" t="str">
            <v>CATANZARO</v>
          </cell>
          <cell r="Q198" t="str">
            <v>CZ</v>
          </cell>
          <cell r="R198" t="str">
            <v>CZ</v>
          </cell>
          <cell r="S198">
            <v>5513</v>
          </cell>
          <cell r="T198">
            <v>33968</v>
          </cell>
          <cell r="U198" t="str">
            <v xml:space="preserve"> Catanzaro Lido</v>
          </cell>
          <cell r="V198" t="str">
            <v xml:space="preserve">Sellia Marina </v>
          </cell>
        </row>
        <row r="199">
          <cell r="F199" t="e">
            <v>#REF!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  <cell r="K199" t="e">
            <v>#REF!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  <cell r="S199" t="e">
            <v>#REF!</v>
          </cell>
          <cell r="T199" t="e">
            <v>#REF!</v>
          </cell>
          <cell r="U199" t="e">
            <v>#REF!</v>
          </cell>
          <cell r="V199" t="e">
            <v>#REF!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F201" t="e">
            <v>#REF!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  <cell r="K201" t="e">
            <v>#REF!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  <cell r="S201" t="e">
            <v>#REF!</v>
          </cell>
          <cell r="T201" t="e">
            <v>#REF!</v>
          </cell>
          <cell r="U201" t="e">
            <v>#REF!</v>
          </cell>
          <cell r="V201" t="e">
            <v>#REF!</v>
          </cell>
        </row>
        <row r="202">
          <cell r="F202" t="str">
            <v>LCNNMR55L51C352Q</v>
          </cell>
          <cell r="G202" t="str">
            <v>Tit.</v>
          </cell>
          <cell r="H202">
            <v>87</v>
          </cell>
          <cell r="I202" t="str">
            <v>LUCANO ANNA MARIA</v>
          </cell>
          <cell r="J202">
            <v>38261</v>
          </cell>
          <cell r="K202" t="str">
            <v>TITOLARE</v>
          </cell>
          <cell r="L202">
            <v>0</v>
          </cell>
          <cell r="M202" t="str">
            <v>333/7905933</v>
          </cell>
          <cell r="N202" t="str">
            <v xml:space="preserve">VIA NICCOLOSO DA  RECCO, 21 </v>
          </cell>
          <cell r="O202">
            <v>88063</v>
          </cell>
          <cell r="P202" t="str">
            <v xml:space="preserve">CATANZARO </v>
          </cell>
          <cell r="Q202" t="str">
            <v>CZ</v>
          </cell>
          <cell r="R202" t="str">
            <v>CZ</v>
          </cell>
          <cell r="S202">
            <v>3667</v>
          </cell>
          <cell r="T202">
            <v>31140</v>
          </cell>
          <cell r="U202" t="str">
            <v xml:space="preserve"> Catanzaro Lido</v>
          </cell>
          <cell r="V202" t="str">
            <v xml:space="preserve">Sersale  </v>
          </cell>
        </row>
        <row r="203">
          <cell r="F203" t="str">
            <v>LCNNMR55L51C352Q</v>
          </cell>
          <cell r="G203" t="str">
            <v>Tit.</v>
          </cell>
          <cell r="H203">
            <v>87</v>
          </cell>
          <cell r="I203" t="str">
            <v>LUCANO ANNA MARIA</v>
          </cell>
          <cell r="J203">
            <v>43374</v>
          </cell>
          <cell r="K203">
            <v>43465</v>
          </cell>
          <cell r="L203" t="str">
            <v>TIT.</v>
          </cell>
          <cell r="M203" t="str">
            <v>333/7905933</v>
          </cell>
          <cell r="N203" t="str">
            <v xml:space="preserve">VIA NICCOLOSO DA  RECCO, 21 </v>
          </cell>
          <cell r="O203">
            <v>88063</v>
          </cell>
          <cell r="P203" t="str">
            <v xml:space="preserve">CATANZARO </v>
          </cell>
          <cell r="Q203" t="str">
            <v>CZ</v>
          </cell>
          <cell r="R203" t="str">
            <v>CZ</v>
          </cell>
          <cell r="S203">
            <v>3667</v>
          </cell>
          <cell r="T203">
            <v>31140</v>
          </cell>
          <cell r="U203" t="str">
            <v xml:space="preserve"> Catanzaro Lido</v>
          </cell>
          <cell r="V203" t="str">
            <v xml:space="preserve">Sersale  </v>
          </cell>
        </row>
        <row r="204">
          <cell r="F204" t="str">
            <v>loryschifano@pec.it</v>
          </cell>
          <cell r="G204" t="str">
            <v>Non  Grad non Res.</v>
          </cell>
          <cell r="H204">
            <v>2</v>
          </cell>
          <cell r="I204" t="str">
            <v>SCHIFANO GIUSEPPINA LOREDANA</v>
          </cell>
          <cell r="J204">
            <v>43405</v>
          </cell>
          <cell r="K204">
            <v>43465</v>
          </cell>
          <cell r="L204" t="str">
            <v>TRIM.</v>
          </cell>
          <cell r="M204" t="str">
            <v>339/2134070</v>
          </cell>
          <cell r="N204" t="str">
            <v>VIA PROVINCIALE N. 29</v>
          </cell>
          <cell r="O204">
            <v>98040</v>
          </cell>
          <cell r="P204" t="str">
            <v>MESSINA</v>
          </cell>
          <cell r="Q204" t="str">
            <v>ME</v>
          </cell>
          <cell r="R204" t="str">
            <v>ME</v>
          </cell>
          <cell r="S204">
            <v>9232</v>
          </cell>
          <cell r="T204">
            <v>42947</v>
          </cell>
          <cell r="U204" t="str">
            <v xml:space="preserve"> Catanzaro Lido</v>
          </cell>
          <cell r="V204" t="str">
            <v xml:space="preserve">Sersale  </v>
          </cell>
        </row>
        <row r="205">
          <cell r="F205" t="e">
            <v>#REF!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  <cell r="K205" t="e">
            <v>#REF!</v>
          </cell>
          <cell r="L205" t="e">
            <v>#REF!</v>
          </cell>
          <cell r="M205" t="e">
            <v>#REF!</v>
          </cell>
          <cell r="N205" t="e">
            <v>#REF!</v>
          </cell>
          <cell r="O205" t="e">
            <v>#REF!</v>
          </cell>
          <cell r="P205" t="e">
            <v>#REF!</v>
          </cell>
          <cell r="Q205" t="e">
            <v>#REF!</v>
          </cell>
          <cell r="R205" t="e">
            <v>#REF!</v>
          </cell>
          <cell r="S205" t="e">
            <v>#REF!</v>
          </cell>
          <cell r="T205" t="e">
            <v>#REF!</v>
          </cell>
          <cell r="U205" t="e">
            <v>#REF!</v>
          </cell>
          <cell r="V205" t="e">
            <v>#REF!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F207" t="e">
            <v>#REF!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  <cell r="K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</row>
        <row r="208">
          <cell r="F208" t="str">
            <v>BNSMHL57S15D453F</v>
          </cell>
          <cell r="G208" t="str">
            <v>Tit.</v>
          </cell>
          <cell r="H208">
            <v>20</v>
          </cell>
          <cell r="I208" t="str">
            <v>BONSANTO MICHELE</v>
          </cell>
          <cell r="J208">
            <v>38261</v>
          </cell>
          <cell r="K208" t="str">
            <v>TITOLARE</v>
          </cell>
          <cell r="L208">
            <v>0</v>
          </cell>
          <cell r="M208" t="str">
            <v>339/8855670</v>
          </cell>
          <cell r="N208" t="str">
            <v xml:space="preserve">VIA  S.S. ROSARIO </v>
          </cell>
          <cell r="O208">
            <v>88050</v>
          </cell>
          <cell r="P208" t="str">
            <v>SELLIA MARINA</v>
          </cell>
          <cell r="Q208" t="str">
            <v>CZ</v>
          </cell>
          <cell r="R208" t="str">
            <v xml:space="preserve">CZ </v>
          </cell>
          <cell r="S208">
            <v>5816</v>
          </cell>
          <cell r="T208">
            <v>34332</v>
          </cell>
          <cell r="U208" t="str">
            <v xml:space="preserve"> Catanzaro Lido</v>
          </cell>
          <cell r="V208" t="str">
            <v>Simeri Crichi</v>
          </cell>
        </row>
        <row r="209">
          <cell r="F209" t="str">
            <v>giampiero.mercurio.53ok@cz.omceo.it</v>
          </cell>
          <cell r="G209" t="str">
            <v>Grad Reg. Res.</v>
          </cell>
          <cell r="H209">
            <v>35</v>
          </cell>
          <cell r="I209" t="str">
            <v>MERCURIO GIAMPIERO</v>
          </cell>
          <cell r="J209">
            <v>43101</v>
          </cell>
          <cell r="K209">
            <v>43190</v>
          </cell>
          <cell r="L209" t="str">
            <v>REGIONALE</v>
          </cell>
          <cell r="M209" t="str">
            <v>338/4791419</v>
          </cell>
          <cell r="N209" t="str">
            <v xml:space="preserve">VIA DE RADA, 2 </v>
          </cell>
          <cell r="O209">
            <v>88100</v>
          </cell>
          <cell r="P209" t="str">
            <v>CATANZARO</v>
          </cell>
          <cell r="Q209" t="str">
            <v>CZ</v>
          </cell>
          <cell r="R209" t="str">
            <v>CZ</v>
          </cell>
          <cell r="S209">
            <v>3075</v>
          </cell>
          <cell r="T209">
            <v>30316</v>
          </cell>
          <cell r="U209" t="str">
            <v xml:space="preserve"> Catanzaro Lido</v>
          </cell>
          <cell r="V209" t="str">
            <v>Simeri Crichi</v>
          </cell>
        </row>
        <row r="210">
          <cell r="F210" t="str">
            <v>CRLNTN55S08C352E</v>
          </cell>
          <cell r="G210" t="str">
            <v>Tit.</v>
          </cell>
          <cell r="H210">
            <v>97</v>
          </cell>
          <cell r="I210" t="str">
            <v>CORIALE ANTONIO</v>
          </cell>
          <cell r="J210">
            <v>43374</v>
          </cell>
          <cell r="K210">
            <v>43465</v>
          </cell>
          <cell r="L210" t="str">
            <v>REG.</v>
          </cell>
          <cell r="M210" t="str">
            <v>333/3904253</v>
          </cell>
          <cell r="N210" t="str">
            <v xml:space="preserve">VIALE PIO X, 216 </v>
          </cell>
          <cell r="O210">
            <v>88100</v>
          </cell>
          <cell r="P210" t="str">
            <v>CATANZARO</v>
          </cell>
          <cell r="Q210" t="str">
            <v>CZ</v>
          </cell>
          <cell r="R210" t="str">
            <v>CZ</v>
          </cell>
          <cell r="S210">
            <v>5076</v>
          </cell>
          <cell r="T210">
            <v>33235</v>
          </cell>
          <cell r="U210" t="str">
            <v xml:space="preserve"> Catanzaro Lido</v>
          </cell>
          <cell r="V210" t="str">
            <v>Simeri Crichi</v>
          </cell>
        </row>
        <row r="211">
          <cell r="F211" t="e">
            <v>#REF!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  <cell r="K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 t="e">
            <v>#REF!</v>
          </cell>
          <cell r="Q211" t="e">
            <v>#REF!</v>
          </cell>
          <cell r="R211" t="e">
            <v>#REF!</v>
          </cell>
          <cell r="S211" t="e">
            <v>#REF!</v>
          </cell>
          <cell r="T211" t="e">
            <v>#REF!</v>
          </cell>
          <cell r="U211" t="e">
            <v>#REF!</v>
          </cell>
          <cell r="V211" t="e">
            <v>#REF!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F213" t="str">
            <v>FRJDNC60P17L070C</v>
          </cell>
          <cell r="G213" t="str">
            <v>Tit.</v>
          </cell>
          <cell r="H213">
            <v>37</v>
          </cell>
          <cell r="I213" t="str">
            <v>FRIJO DOMENICO</v>
          </cell>
          <cell r="J213">
            <v>35370</v>
          </cell>
          <cell r="K213" t="str">
            <v>TITOLARE</v>
          </cell>
          <cell r="L213" t="str">
            <v>Assistenza Primaria</v>
          </cell>
          <cell r="M213" t="str">
            <v>347/5527623</v>
          </cell>
          <cell r="N213" t="str">
            <v xml:space="preserve">VIA CAMPO SPORTIVO, 2 </v>
          </cell>
          <cell r="O213">
            <v>88055</v>
          </cell>
          <cell r="P213" t="str">
            <v>TAVERNA</v>
          </cell>
          <cell r="Q213" t="str">
            <v>CZ</v>
          </cell>
          <cell r="R213" t="str">
            <v>CZ</v>
          </cell>
          <cell r="S213">
            <v>4781</v>
          </cell>
          <cell r="T213">
            <v>32639</v>
          </cell>
          <cell r="U213" t="str">
            <v xml:space="preserve"> Catanzaro Lido</v>
          </cell>
          <cell r="V213" t="str">
            <v xml:space="preserve">Zagarise  </v>
          </cell>
        </row>
        <row r="214">
          <cell r="F214" t="str">
            <v>MNCGRZ55T64C352L</v>
          </cell>
          <cell r="G214" t="str">
            <v>Tit.</v>
          </cell>
          <cell r="H214">
            <v>80</v>
          </cell>
          <cell r="I214" t="str">
            <v>MANCUSO GRAZIA</v>
          </cell>
          <cell r="J214">
            <v>38687</v>
          </cell>
          <cell r="K214" t="str">
            <v>TITOLARE</v>
          </cell>
          <cell r="L214">
            <v>0</v>
          </cell>
          <cell r="M214" t="str">
            <v>333/7593349</v>
          </cell>
          <cell r="N214" t="str">
            <v>VIA B. TELESIO II° TRAV. ,8</v>
          </cell>
          <cell r="O214">
            <v>88100</v>
          </cell>
          <cell r="P214" t="str">
            <v xml:space="preserve"> CATANZARO</v>
          </cell>
          <cell r="Q214" t="str">
            <v>CZ</v>
          </cell>
          <cell r="R214" t="str">
            <v>CZ</v>
          </cell>
          <cell r="S214">
            <v>4571</v>
          </cell>
          <cell r="T214">
            <v>32309</v>
          </cell>
          <cell r="U214" t="str">
            <v xml:space="preserve"> Catanzaro Lido</v>
          </cell>
          <cell r="V214" t="str">
            <v xml:space="preserve">Zagarise  </v>
          </cell>
        </row>
        <row r="215">
          <cell r="F215" t="e">
            <v>#REF!</v>
          </cell>
          <cell r="G215" t="e">
            <v>#REF!</v>
          </cell>
          <cell r="H215" t="e">
            <v>#REF!</v>
          </cell>
          <cell r="I215" t="e">
            <v>#REF!</v>
          </cell>
          <cell r="J215" t="e">
            <v>#REF!</v>
          </cell>
          <cell r="K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 t="e">
            <v>#REF!</v>
          </cell>
          <cell r="Q215" t="e">
            <v>#REF!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</row>
        <row r="216">
          <cell r="F216" t="str">
            <v>vitaliano.cristofaro.3gph@cz.omceo.it</v>
          </cell>
          <cell r="G216" t="str">
            <v>Grad Reg. Res.</v>
          </cell>
          <cell r="H216">
            <v>14</v>
          </cell>
          <cell r="I216" t="str">
            <v>CRISTOFARO VITALIANO</v>
          </cell>
          <cell r="J216">
            <v>43101</v>
          </cell>
          <cell r="K216">
            <v>43465</v>
          </cell>
          <cell r="L216" t="str">
            <v>REGIONALE</v>
          </cell>
          <cell r="M216" t="str">
            <v>366/2488263 0961/774336</v>
          </cell>
          <cell r="N216" t="str">
            <v xml:space="preserve">VIA A. ANILE, 13 </v>
          </cell>
          <cell r="O216">
            <v>88100</v>
          </cell>
          <cell r="P216" t="str">
            <v>CATANZARO</v>
          </cell>
          <cell r="Q216" t="str">
            <v>CZ</v>
          </cell>
          <cell r="R216" t="str">
            <v>CZ</v>
          </cell>
          <cell r="S216">
            <v>4603</v>
          </cell>
          <cell r="T216">
            <v>32309</v>
          </cell>
          <cell r="U216" t="str">
            <v xml:space="preserve"> Catanzaro Lido</v>
          </cell>
          <cell r="V216" t="str">
            <v xml:space="preserve">Zagarise  </v>
          </cell>
        </row>
        <row r="217">
          <cell r="F217" t="e">
            <v>#REF!</v>
          </cell>
          <cell r="G217" t="e">
            <v>#REF!</v>
          </cell>
          <cell r="H217" t="e">
            <v>#REF!</v>
          </cell>
          <cell r="I217" t="e">
            <v>#REF!</v>
          </cell>
          <cell r="J217" t="e">
            <v>#REF!</v>
          </cell>
          <cell r="K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 t="e">
            <v>#REF!</v>
          </cell>
          <cell r="Q217" t="e">
            <v>#REF!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</row>
        <row r="218">
          <cell r="F218" t="e">
            <v>#REF!</v>
          </cell>
          <cell r="G218" t="e">
            <v>#REF!</v>
          </cell>
          <cell r="H218" t="e">
            <v>#REF!</v>
          </cell>
          <cell r="I218" t="e">
            <v>#REF!</v>
          </cell>
          <cell r="J218" t="e">
            <v>#REF!</v>
          </cell>
          <cell r="K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 t="e">
            <v>#REF!</v>
          </cell>
          <cell r="Q218" t="e">
            <v>#REF!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43160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 t="str">
            <v>DISTRETTO DI SOVERATO</v>
          </cell>
          <cell r="V299">
            <v>0</v>
          </cell>
        </row>
        <row r="300">
          <cell r="F300" t="str">
            <v>Codice Fiscale</v>
          </cell>
          <cell r="G300" t="str">
            <v>Grad.</v>
          </cell>
          <cell r="H300" t="str">
            <v>N°</v>
          </cell>
          <cell r="I300" t="str">
            <v>Cognome e nome</v>
          </cell>
          <cell r="J300" t="str">
            <v>Data Inizio Attività</v>
          </cell>
          <cell r="K300" t="str">
            <v>Tipo - Data Fine attività</v>
          </cell>
          <cell r="L300" t="str">
            <v>Note</v>
          </cell>
          <cell r="M300" t="str">
            <v>Telefono</v>
          </cell>
          <cell r="N300" t="str">
            <v>Indirizzo</v>
          </cell>
          <cell r="O300" t="str">
            <v>CAP</v>
          </cell>
          <cell r="P300" t="str">
            <v>Comune</v>
          </cell>
          <cell r="Q300" t="str">
            <v>Pr.</v>
          </cell>
          <cell r="R300" t="str">
            <v>Ordine</v>
          </cell>
          <cell r="S300" t="str">
            <v>N°</v>
          </cell>
          <cell r="T300" t="str">
            <v>data</v>
          </cell>
          <cell r="U300" t="str">
            <v>Distretto</v>
          </cell>
          <cell r="V300" t="str">
            <v>Postazione</v>
          </cell>
        </row>
        <row r="301">
          <cell r="F301" t="str">
            <v>raffaele iellamo@pec.it</v>
          </cell>
          <cell r="G301" t="str">
            <v>Grad Reg. non Res.</v>
          </cell>
          <cell r="H301">
            <v>6</v>
          </cell>
          <cell r="I301" t="str">
            <v>IELLAMO RAFFAELE</v>
          </cell>
          <cell r="J301">
            <v>43101</v>
          </cell>
          <cell r="K301">
            <v>43465</v>
          </cell>
          <cell r="L301" t="str">
            <v>REGIONALE</v>
          </cell>
          <cell r="M301" t="str">
            <v>349/6927898</v>
          </cell>
          <cell r="N301" t="str">
            <v xml:space="preserve">VIA GIARDINI , 16 </v>
          </cell>
          <cell r="O301">
            <v>89047</v>
          </cell>
          <cell r="P301" t="str">
            <v xml:space="preserve">ROCCELLA JONICA                </v>
          </cell>
          <cell r="Q301" t="str">
            <v>RC</v>
          </cell>
          <cell r="R301" t="str">
            <v>RC</v>
          </cell>
          <cell r="S301">
            <v>7297</v>
          </cell>
          <cell r="T301">
            <v>35450</v>
          </cell>
          <cell r="U301" t="str">
            <v xml:space="preserve"> Soverato</v>
          </cell>
          <cell r="V301" t="str">
            <v>Badolato</v>
          </cell>
        </row>
        <row r="302">
          <cell r="F302" t="str">
            <v>GNNDNS62T58Z614M</v>
          </cell>
          <cell r="G302" t="str">
            <v>Tit.</v>
          </cell>
          <cell r="H302">
            <v>74</v>
          </cell>
          <cell r="I302" t="str">
            <v>GENNA DENISE</v>
          </cell>
          <cell r="J302">
            <v>37667</v>
          </cell>
          <cell r="K302" t="str">
            <v>TITOLARE</v>
          </cell>
          <cell r="L302">
            <v>0</v>
          </cell>
          <cell r="M302" t="str">
            <v>338/7602502</v>
          </cell>
          <cell r="N302" t="str">
            <v xml:space="preserve">VIA PANORAMICA, 14 </v>
          </cell>
          <cell r="O302">
            <v>88068</v>
          </cell>
          <cell r="P302" t="str">
            <v>SOVERATO</v>
          </cell>
          <cell r="Q302" t="str">
            <v>CZ</v>
          </cell>
          <cell r="R302" t="str">
            <v>CZ</v>
          </cell>
          <cell r="S302">
            <v>5768</v>
          </cell>
          <cell r="T302">
            <v>33773</v>
          </cell>
          <cell r="U302" t="str">
            <v xml:space="preserve"> Soverato</v>
          </cell>
          <cell r="V302" t="str">
            <v>Badolato</v>
          </cell>
        </row>
        <row r="303">
          <cell r="F303" t="str">
            <v>MRNGNN63A30I936I</v>
          </cell>
          <cell r="G303" t="str">
            <v>Tit.</v>
          </cell>
          <cell r="H303">
            <v>58</v>
          </cell>
          <cell r="I303" t="str">
            <v>MARINO GIOVANNI</v>
          </cell>
          <cell r="J303">
            <v>37012</v>
          </cell>
          <cell r="K303" t="str">
            <v>TITOLARE cessa il 31/03/2019</v>
          </cell>
          <cell r="L303" t="str">
            <v>Assistenza Primaria</v>
          </cell>
          <cell r="M303" t="str">
            <v>329/2731874</v>
          </cell>
          <cell r="N303" t="str">
            <v xml:space="preserve">CONTRADA SALA   </v>
          </cell>
          <cell r="O303">
            <v>89040</v>
          </cell>
          <cell r="P303" t="str">
            <v xml:space="preserve">STIGNANO </v>
          </cell>
          <cell r="Q303" t="str">
            <v>RC</v>
          </cell>
          <cell r="R303" t="str">
            <v>RC</v>
          </cell>
          <cell r="S303">
            <v>6385</v>
          </cell>
          <cell r="T303">
            <v>33281</v>
          </cell>
          <cell r="U303" t="str">
            <v xml:space="preserve"> Soverato</v>
          </cell>
          <cell r="V303" t="str">
            <v>Badolato</v>
          </cell>
        </row>
        <row r="304">
          <cell r="F304" t="str">
            <v>CRBNMR60M52G082D</v>
          </cell>
          <cell r="G304" t="str">
            <v>Tit.</v>
          </cell>
          <cell r="H304">
            <v>28</v>
          </cell>
          <cell r="I304" t="str">
            <v>CARBONE ANNA MARIA F.</v>
          </cell>
          <cell r="J304">
            <v>37316</v>
          </cell>
          <cell r="K304" t="str">
            <v>TITOLARE</v>
          </cell>
          <cell r="L304">
            <v>0</v>
          </cell>
          <cell r="M304" t="str">
            <v>333/4160769   0966/85067</v>
          </cell>
          <cell r="N304" t="str">
            <v xml:space="preserve">VIA G. VERDI, 16 </v>
          </cell>
          <cell r="O304">
            <v>89014</v>
          </cell>
          <cell r="P304" t="str">
            <v xml:space="preserve">OPPIDO MAMERTINO  </v>
          </cell>
          <cell r="Q304" t="str">
            <v>RC</v>
          </cell>
          <cell r="R304" t="str">
            <v>RC</v>
          </cell>
          <cell r="S304">
            <v>6340</v>
          </cell>
          <cell r="T304">
            <v>33281</v>
          </cell>
          <cell r="U304" t="str">
            <v xml:space="preserve"> Soverato</v>
          </cell>
          <cell r="V304" t="str">
            <v>Badolato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F306" t="str">
            <v>GLLRFL61A06C616G</v>
          </cell>
          <cell r="G306" t="str">
            <v>Tit.</v>
          </cell>
          <cell r="H306">
            <v>50</v>
          </cell>
          <cell r="I306" t="str">
            <v>GULLA' RAFFAELE</v>
          </cell>
          <cell r="J306">
            <v>37012</v>
          </cell>
          <cell r="K306" t="str">
            <v>TITOLARE</v>
          </cell>
          <cell r="L306">
            <v>0</v>
          </cell>
          <cell r="M306" t="str">
            <v>334/6094856</v>
          </cell>
          <cell r="N306" t="str">
            <v xml:space="preserve">LARGO PIGNARANI   </v>
          </cell>
          <cell r="O306">
            <v>88062</v>
          </cell>
          <cell r="P306" t="str">
            <v>CARDINALE</v>
          </cell>
          <cell r="Q306" t="str">
            <v>CZ</v>
          </cell>
          <cell r="R306" t="str">
            <v>CZ</v>
          </cell>
          <cell r="S306">
            <v>5387</v>
          </cell>
          <cell r="T306">
            <v>33653</v>
          </cell>
          <cell r="U306" t="str">
            <v xml:space="preserve"> Soverato</v>
          </cell>
          <cell r="V306" t="str">
            <v>Cardinale</v>
          </cell>
        </row>
        <row r="307">
          <cell r="F307" t="str">
            <v>GRNFNC67P59H501U</v>
          </cell>
          <cell r="G307" t="str">
            <v>Tit.</v>
          </cell>
          <cell r="H307">
            <v>49</v>
          </cell>
          <cell r="I307" t="str">
            <v>GUARNA FRANCESCA</v>
          </cell>
          <cell r="J307">
            <v>41913</v>
          </cell>
          <cell r="K307" t="str">
            <v>TITOLARE</v>
          </cell>
          <cell r="L307">
            <v>0</v>
          </cell>
          <cell r="M307" t="str">
            <v>329/2623625</v>
          </cell>
          <cell r="N307" t="str">
            <v>VIALE ALDO MORO, 2</v>
          </cell>
          <cell r="O307">
            <v>88068</v>
          </cell>
          <cell r="P307" t="str">
            <v>SOVERATO</v>
          </cell>
          <cell r="Q307" t="str">
            <v>CZ</v>
          </cell>
          <cell r="R307" t="str">
            <v>CZ</v>
          </cell>
          <cell r="S307">
            <v>5762</v>
          </cell>
          <cell r="T307">
            <v>34514</v>
          </cell>
          <cell r="U307" t="str">
            <v xml:space="preserve"> Soverato</v>
          </cell>
          <cell r="V307" t="str">
            <v>Cardinale</v>
          </cell>
        </row>
        <row r="308">
          <cell r="F308" t="str">
            <v>PCNGNE61B05F158J</v>
          </cell>
          <cell r="G308" t="str">
            <v>Tit.</v>
          </cell>
          <cell r="H308">
            <v>110</v>
          </cell>
          <cell r="I308" t="str">
            <v>PICONE EUGENIO</v>
          </cell>
          <cell r="J308">
            <v>41913</v>
          </cell>
          <cell r="K308" t="str">
            <v>TITOLARE</v>
          </cell>
          <cell r="L308">
            <v>0</v>
          </cell>
          <cell r="M308" t="str">
            <v>333/9258130</v>
          </cell>
          <cell r="N308" t="str">
            <v xml:space="preserve">VICO CHIARELLO, 5 </v>
          </cell>
          <cell r="O308">
            <v>88068</v>
          </cell>
          <cell r="P308" t="str">
            <v>SOVERATO</v>
          </cell>
          <cell r="Q308" t="str">
            <v>CZ</v>
          </cell>
          <cell r="R308" t="str">
            <v>CZ</v>
          </cell>
          <cell r="S308">
            <v>5840</v>
          </cell>
          <cell r="T308">
            <v>34878</v>
          </cell>
          <cell r="U308" t="str">
            <v xml:space="preserve"> Soverato</v>
          </cell>
          <cell r="V308" t="str">
            <v>Cardinale</v>
          </cell>
        </row>
        <row r="309">
          <cell r="F309" t="e">
            <v>#REF!</v>
          </cell>
          <cell r="G309" t="e">
            <v>#REF!</v>
          </cell>
          <cell r="H309" t="e">
            <v>#REF!</v>
          </cell>
          <cell r="I309" t="e">
            <v>#REF!</v>
          </cell>
          <cell r="J309" t="e">
            <v>#REF!</v>
          </cell>
          <cell r="K309" t="e">
            <v>#REF!</v>
          </cell>
          <cell r="L309" t="e">
            <v>#REF!</v>
          </cell>
          <cell r="M309" t="e">
            <v>#REF!</v>
          </cell>
          <cell r="N309" t="e">
            <v>#REF!</v>
          </cell>
          <cell r="O309" t="e">
            <v>#REF!</v>
          </cell>
          <cell r="P309" t="e">
            <v>#REF!</v>
          </cell>
          <cell r="Q309" t="e">
            <v>#REF!</v>
          </cell>
          <cell r="R309" t="e">
            <v>#REF!</v>
          </cell>
          <cell r="S309" t="e">
            <v>#REF!</v>
          </cell>
          <cell r="T309" t="e">
            <v>#REF!</v>
          </cell>
          <cell r="U309" t="e">
            <v>#REF!</v>
          </cell>
          <cell r="V309" t="e">
            <v>#REF!</v>
          </cell>
        </row>
        <row r="310">
          <cell r="F310" t="str">
            <v>anna.fimiano.ghrz@cz.omceo.it</v>
          </cell>
          <cell r="G310" t="str">
            <v>Grad Reg. Res.</v>
          </cell>
          <cell r="H310">
            <v>10</v>
          </cell>
          <cell r="I310" t="str">
            <v>FIMIANO ANNA</v>
          </cell>
          <cell r="J310">
            <v>43101</v>
          </cell>
          <cell r="K310">
            <v>43465</v>
          </cell>
          <cell r="L310" t="str">
            <v>REGIONALE</v>
          </cell>
          <cell r="M310" t="str">
            <v>339/4875119</v>
          </cell>
          <cell r="N310" t="str">
            <v xml:space="preserve">VIA G. PEPE, 52 88050 </v>
          </cell>
          <cell r="O310">
            <v>88050</v>
          </cell>
          <cell r="P310" t="str">
            <v>CARAFFA</v>
          </cell>
          <cell r="Q310" t="str">
            <v>CZ</v>
          </cell>
          <cell r="R310" t="str">
            <v>CZ</v>
          </cell>
          <cell r="S310">
            <v>5945</v>
          </cell>
          <cell r="T310">
            <v>35592</v>
          </cell>
          <cell r="U310" t="str">
            <v xml:space="preserve"> Soverato</v>
          </cell>
          <cell r="V310" t="str">
            <v>Cardinale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F312" t="str">
            <v>CRSRTT56M44G517P</v>
          </cell>
          <cell r="G312" t="str">
            <v>Tit.</v>
          </cell>
          <cell r="H312">
            <v>57</v>
          </cell>
          <cell r="I312" t="str">
            <v>CARISTO ROSETTA</v>
          </cell>
          <cell r="J312">
            <v>37012</v>
          </cell>
          <cell r="K312" t="str">
            <v>TITOLARE</v>
          </cell>
          <cell r="L312" t="str">
            <v>Assistenza Primaria</v>
          </cell>
          <cell r="M312" t="str">
            <v>338/1205433</v>
          </cell>
          <cell r="N312" t="str">
            <v xml:space="preserve">VIA ROMA, 53 </v>
          </cell>
          <cell r="O312">
            <v>88060</v>
          </cell>
          <cell r="P312" t="str">
            <v>PETRIZZI</v>
          </cell>
          <cell r="Q312" t="str">
            <v>CZ</v>
          </cell>
          <cell r="R312" t="str">
            <v>CZ</v>
          </cell>
          <cell r="S312">
            <v>5066</v>
          </cell>
          <cell r="T312">
            <v>33135</v>
          </cell>
          <cell r="U312" t="str">
            <v xml:space="preserve"> Soverato</v>
          </cell>
          <cell r="V312" t="str">
            <v>Chiaravalle</v>
          </cell>
        </row>
        <row r="313">
          <cell r="F313" t="str">
            <v>PLMGPP64S69F631H</v>
          </cell>
          <cell r="G313" t="str">
            <v>Tit.</v>
          </cell>
          <cell r="H313">
            <v>83</v>
          </cell>
          <cell r="I313" t="str">
            <v>PALUMBO GIUSEPPINA</v>
          </cell>
          <cell r="J313">
            <v>41913</v>
          </cell>
          <cell r="K313" t="str">
            <v>TITOLARE</v>
          </cell>
          <cell r="L313">
            <v>0</v>
          </cell>
          <cell r="M313" t="str">
            <v>0967/530274 338/9935182</v>
          </cell>
          <cell r="N313" t="str">
            <v xml:space="preserve">VIA MARTIN L.KING, 2 </v>
          </cell>
          <cell r="O313">
            <v>88068</v>
          </cell>
          <cell r="P313" t="str">
            <v>SOVERATO</v>
          </cell>
          <cell r="Q313" t="str">
            <v>CZ</v>
          </cell>
          <cell r="R313" t="str">
            <v>CZ</v>
          </cell>
          <cell r="S313">
            <v>5774</v>
          </cell>
          <cell r="T313">
            <v>33389</v>
          </cell>
          <cell r="U313" t="str">
            <v xml:space="preserve"> Soverato</v>
          </cell>
          <cell r="V313" t="str">
            <v>Chiaravalle</v>
          </cell>
        </row>
        <row r="314">
          <cell r="F314" t="str">
            <v>mariaposca.8yzh@cz.omceo.it</v>
          </cell>
          <cell r="G314" t="str">
            <v>Grad Reg. Res.</v>
          </cell>
          <cell r="H314">
            <v>31</v>
          </cell>
          <cell r="I314" t="str">
            <v>POSCA MARIA</v>
          </cell>
          <cell r="J314">
            <v>43101</v>
          </cell>
          <cell r="K314">
            <v>43465</v>
          </cell>
          <cell r="L314" t="str">
            <v>REGIONALE</v>
          </cell>
          <cell r="M314" t="str">
            <v>349/6483516</v>
          </cell>
          <cell r="N314" t="str">
            <v xml:space="preserve">C/DA FURNA </v>
          </cell>
          <cell r="O314">
            <v>88064</v>
          </cell>
          <cell r="P314" t="str">
            <v>CHIARAVALLE</v>
          </cell>
          <cell r="Q314" t="str">
            <v>CZ</v>
          </cell>
          <cell r="R314" t="str">
            <v>CZ</v>
          </cell>
          <cell r="S314">
            <v>5523</v>
          </cell>
          <cell r="T314">
            <v>33996</v>
          </cell>
          <cell r="U314" t="str">
            <v xml:space="preserve"> Soverato</v>
          </cell>
          <cell r="V314" t="str">
            <v>Chiaravalle</v>
          </cell>
        </row>
        <row r="315">
          <cell r="F315" t="e">
            <v>#REF!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  <cell r="K315" t="e">
            <v>#REF!</v>
          </cell>
          <cell r="L315" t="e">
            <v>#REF!</v>
          </cell>
          <cell r="M315" t="e">
            <v>#REF!</v>
          </cell>
          <cell r="N315" t="e">
            <v>#REF!</v>
          </cell>
          <cell r="O315" t="e">
            <v>#REF!</v>
          </cell>
          <cell r="P315" t="e">
            <v>#REF!</v>
          </cell>
          <cell r="Q315" t="e">
            <v>#REF!</v>
          </cell>
          <cell r="R315" t="e">
            <v>#REF!</v>
          </cell>
          <cell r="S315" t="e">
            <v>#REF!</v>
          </cell>
          <cell r="T315" t="e">
            <v>#REF!</v>
          </cell>
          <cell r="U315" t="e">
            <v>#REF!</v>
          </cell>
          <cell r="V315" t="e">
            <v>#REF!</v>
          </cell>
        </row>
        <row r="316"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F317" t="str">
            <v>SGRLGU59H11I872V</v>
          </cell>
          <cell r="G317" t="str">
            <v>Tit.</v>
          </cell>
          <cell r="H317">
            <v>15</v>
          </cell>
          <cell r="I317" t="str">
            <v>SGRO' LUIGI</v>
          </cell>
          <cell r="J317">
            <v>34074</v>
          </cell>
          <cell r="K317" t="str">
            <v>TITOLARE</v>
          </cell>
          <cell r="L317">
            <v>0</v>
          </cell>
          <cell r="M317" t="str">
            <v>338/3465238</v>
          </cell>
          <cell r="N317" t="str">
            <v xml:space="preserve">VIA DEI TULIPANI, 7 </v>
          </cell>
          <cell r="O317">
            <v>88068</v>
          </cell>
          <cell r="P317" t="str">
            <v>SOVERATO</v>
          </cell>
          <cell r="Q317" t="str">
            <v>CZ</v>
          </cell>
          <cell r="R317" t="str">
            <v>CZ</v>
          </cell>
          <cell r="S317">
            <v>4187</v>
          </cell>
          <cell r="T317">
            <v>31776</v>
          </cell>
          <cell r="U317" t="str">
            <v xml:space="preserve"> Soverato</v>
          </cell>
          <cell r="V317" t="str">
            <v>Davoli</v>
          </cell>
        </row>
        <row r="318">
          <cell r="F318" t="str">
            <v>FRGGNN56P68B002I</v>
          </cell>
          <cell r="G318" t="str">
            <v>Tit.</v>
          </cell>
          <cell r="H318">
            <v>21</v>
          </cell>
          <cell r="I318" t="str">
            <v>FRAGOMENI GIOVANNA</v>
          </cell>
          <cell r="J318">
            <v>34274</v>
          </cell>
          <cell r="K318" t="str">
            <v>TITOLARE</v>
          </cell>
          <cell r="L318">
            <v>0</v>
          </cell>
          <cell r="M318" t="str">
            <v>334/7732256</v>
          </cell>
          <cell r="N318" t="str">
            <v xml:space="preserve">VIA S. G. BOSCO, 65 </v>
          </cell>
          <cell r="O318">
            <v>88060</v>
          </cell>
          <cell r="P318" t="str">
            <v>SOVERATO</v>
          </cell>
          <cell r="Q318" t="str">
            <v>CZ</v>
          </cell>
          <cell r="R318" t="str">
            <v>CZ</v>
          </cell>
          <cell r="S318">
            <v>4043</v>
          </cell>
          <cell r="T318">
            <v>31525</v>
          </cell>
          <cell r="U318" t="str">
            <v xml:space="preserve"> Soverato</v>
          </cell>
          <cell r="V318" t="str">
            <v>Davoli</v>
          </cell>
        </row>
        <row r="319">
          <cell r="F319" t="str">
            <v>SCCNTN53L23D257O</v>
          </cell>
          <cell r="G319" t="str">
            <v>Tit.</v>
          </cell>
          <cell r="H319">
            <v>79</v>
          </cell>
          <cell r="I319" t="str">
            <v>SCICCHITANO ANTONIO</v>
          </cell>
          <cell r="J319">
            <v>37834</v>
          </cell>
          <cell r="K319" t="str">
            <v>TITOLARE</v>
          </cell>
          <cell r="L319">
            <v>0</v>
          </cell>
          <cell r="M319" t="str">
            <v>346/0730239</v>
          </cell>
          <cell r="N319" t="str">
            <v xml:space="preserve">VIA PITAGORA, 2 </v>
          </cell>
          <cell r="O319">
            <v>88060</v>
          </cell>
          <cell r="P319" t="str">
            <v>DAVOLI</v>
          </cell>
          <cell r="Q319" t="str">
            <v>CZ</v>
          </cell>
          <cell r="R319" t="str">
            <v>CZ</v>
          </cell>
          <cell r="S319">
            <v>5455</v>
          </cell>
          <cell r="T319">
            <v>33785</v>
          </cell>
          <cell r="U319" t="str">
            <v xml:space="preserve"> Soverato</v>
          </cell>
          <cell r="V319" t="str">
            <v>Davoli</v>
          </cell>
        </row>
        <row r="320">
          <cell r="F320" t="e">
            <v>#REF!</v>
          </cell>
          <cell r="G320" t="e">
            <v>#REF!</v>
          </cell>
          <cell r="H320" t="e">
            <v>#REF!</v>
          </cell>
          <cell r="I320" t="e">
            <v>#REF!</v>
          </cell>
          <cell r="J320" t="e">
            <v>#REF!</v>
          </cell>
          <cell r="K320" t="e">
            <v>#REF!</v>
          </cell>
          <cell r="L320" t="e">
            <v>#REF!</v>
          </cell>
          <cell r="M320" t="e">
            <v>#REF!</v>
          </cell>
          <cell r="N320" t="e">
            <v>#REF!</v>
          </cell>
          <cell r="O320" t="e">
            <v>#REF!</v>
          </cell>
          <cell r="P320" t="e">
            <v>#REF!</v>
          </cell>
          <cell r="Q320" t="e">
            <v>#REF!</v>
          </cell>
          <cell r="R320" t="e">
            <v>#REF!</v>
          </cell>
          <cell r="S320" t="e">
            <v>#REF!</v>
          </cell>
          <cell r="T320" t="e">
            <v>#REF!</v>
          </cell>
          <cell r="U320" t="e">
            <v>#REF!</v>
          </cell>
          <cell r="V320" t="e">
            <v>#REF!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F322" t="str">
            <v>MNNGNZ56B01C352K</v>
          </cell>
          <cell r="G322" t="str">
            <v>Tit.</v>
          </cell>
          <cell r="H322">
            <v>23</v>
          </cell>
          <cell r="I322" t="str">
            <v>MANNELLA IGNAZIO</v>
          </cell>
          <cell r="J322">
            <v>34335</v>
          </cell>
          <cell r="K322" t="str">
            <v>TITOLARE</v>
          </cell>
          <cell r="L322">
            <v>0</v>
          </cell>
          <cell r="M322" t="str">
            <v>349/1019551</v>
          </cell>
          <cell r="N322" t="str">
            <v xml:space="preserve">VIA C. PISACANE, 10/A </v>
          </cell>
          <cell r="O322">
            <v>88100</v>
          </cell>
          <cell r="P322" t="str">
            <v>CATANZARO</v>
          </cell>
          <cell r="Q322" t="str">
            <v>CZ</v>
          </cell>
          <cell r="R322" t="str">
            <v>CZ</v>
          </cell>
          <cell r="S322">
            <v>4655</v>
          </cell>
          <cell r="T322">
            <v>32505</v>
          </cell>
          <cell r="U322" t="str">
            <v xml:space="preserve"> Soverato</v>
          </cell>
          <cell r="V322" t="str">
            <v>Gasperina</v>
          </cell>
        </row>
        <row r="323">
          <cell r="F323" t="str">
            <v>paonefrancesca@pec.it</v>
          </cell>
          <cell r="G323" t="str">
            <v>Grad Reg. Res.</v>
          </cell>
          <cell r="H323">
            <v>12</v>
          </cell>
          <cell r="I323" t="str">
            <v>PAONE FRANCESCA A.</v>
          </cell>
          <cell r="J323">
            <v>43101</v>
          </cell>
          <cell r="K323">
            <v>43465</v>
          </cell>
          <cell r="L323" t="str">
            <v>REGIONALE</v>
          </cell>
          <cell r="M323" t="str">
            <v>333/6648362</v>
          </cell>
          <cell r="N323" t="str">
            <v xml:space="preserve">VIA TRIESTE, 10 </v>
          </cell>
          <cell r="O323">
            <v>88060</v>
          </cell>
          <cell r="P323" t="str">
            <v>GASPERINA</v>
          </cell>
          <cell r="Q323" t="str">
            <v>CZ</v>
          </cell>
          <cell r="R323" t="str">
            <v>CZ</v>
          </cell>
          <cell r="S323">
            <v>6035</v>
          </cell>
          <cell r="T323">
            <v>36159</v>
          </cell>
          <cell r="U323" t="str">
            <v xml:space="preserve"> Soverato</v>
          </cell>
          <cell r="V323" t="str">
            <v>Gasperina</v>
          </cell>
        </row>
        <row r="324">
          <cell r="F324" t="str">
            <v>paonefrancesca@pec.it</v>
          </cell>
          <cell r="G324" t="str">
            <v>Grad Reg. Res.</v>
          </cell>
          <cell r="H324">
            <v>12</v>
          </cell>
          <cell r="I324" t="str">
            <v>PAONE FRANCESCA A.</v>
          </cell>
          <cell r="J324">
            <v>43374</v>
          </cell>
          <cell r="K324">
            <v>43465</v>
          </cell>
          <cell r="L324" t="str">
            <v>REG.</v>
          </cell>
          <cell r="M324" t="str">
            <v>333/6648362</v>
          </cell>
          <cell r="N324" t="str">
            <v xml:space="preserve">VIA TRIESTE, 10 </v>
          </cell>
          <cell r="O324">
            <v>88060</v>
          </cell>
          <cell r="P324" t="str">
            <v>GASPERINA</v>
          </cell>
          <cell r="Q324" t="str">
            <v>CZ</v>
          </cell>
          <cell r="R324" t="str">
            <v>CZ</v>
          </cell>
          <cell r="S324">
            <v>6035</v>
          </cell>
          <cell r="T324">
            <v>36159</v>
          </cell>
          <cell r="U324" t="str">
            <v xml:space="preserve"> Soverato</v>
          </cell>
          <cell r="V324" t="str">
            <v>Gasperina</v>
          </cell>
        </row>
        <row r="325">
          <cell r="F325" t="str">
            <v>simonafranco.riccio@pec.it</v>
          </cell>
          <cell r="G325" t="str">
            <v>Grad.non Res.</v>
          </cell>
          <cell r="H325">
            <v>8</v>
          </cell>
          <cell r="I325" t="str">
            <v>FRANCO SIMONA</v>
          </cell>
          <cell r="J325">
            <v>43374</v>
          </cell>
          <cell r="K325">
            <v>43465</v>
          </cell>
          <cell r="L325" t="str">
            <v>REG.</v>
          </cell>
          <cell r="M325" t="str">
            <v>328/8251436</v>
          </cell>
          <cell r="N325" t="str">
            <v>VIALE MAGNA GRECIA,29</v>
          </cell>
          <cell r="O325">
            <v>89040</v>
          </cell>
          <cell r="P325" t="str">
            <v>CAULONIA</v>
          </cell>
          <cell r="Q325" t="str">
            <v>RC</v>
          </cell>
          <cell r="R325" t="str">
            <v>RC</v>
          </cell>
          <cell r="S325">
            <v>7610</v>
          </cell>
          <cell r="T325">
            <v>36866</v>
          </cell>
          <cell r="U325" t="str">
            <v xml:space="preserve"> Soverato</v>
          </cell>
          <cell r="V325" t="str">
            <v>Gasperina</v>
          </cell>
        </row>
        <row r="326">
          <cell r="F326" t="e">
            <v>#REF!</v>
          </cell>
          <cell r="G326" t="e">
            <v>#REF!</v>
          </cell>
          <cell r="H326" t="e">
            <v>#REF!</v>
          </cell>
          <cell r="I326" t="e">
            <v>#REF!</v>
          </cell>
          <cell r="J326" t="e">
            <v>#REF!</v>
          </cell>
          <cell r="K326" t="e">
            <v>#REF!</v>
          </cell>
          <cell r="L326" t="e">
            <v>#REF!</v>
          </cell>
          <cell r="M326" t="e">
            <v>#REF!</v>
          </cell>
          <cell r="N326" t="e">
            <v>#REF!</v>
          </cell>
          <cell r="O326" t="e">
            <v>#REF!</v>
          </cell>
          <cell r="P326" t="e">
            <v>#REF!</v>
          </cell>
          <cell r="Q326" t="e">
            <v>#REF!</v>
          </cell>
          <cell r="R326" t="e">
            <v>#REF!</v>
          </cell>
          <cell r="S326" t="e">
            <v>#REF!</v>
          </cell>
          <cell r="T326" t="e">
            <v>#REF!</v>
          </cell>
          <cell r="U326" t="e">
            <v>#REF!</v>
          </cell>
          <cell r="V326" t="e">
            <v>#REF!</v>
          </cell>
        </row>
        <row r="327">
          <cell r="F327" t="e">
            <v>#REF!</v>
          </cell>
          <cell r="G327" t="e">
            <v>#REF!</v>
          </cell>
          <cell r="H327" t="e">
            <v>#REF!</v>
          </cell>
          <cell r="I327" t="e">
            <v>#REF!</v>
          </cell>
          <cell r="J327" t="e">
            <v>#REF!</v>
          </cell>
          <cell r="K327" t="e">
            <v>#REF!</v>
          </cell>
          <cell r="L327" t="e">
            <v>#REF!</v>
          </cell>
          <cell r="M327" t="e">
            <v>#REF!</v>
          </cell>
          <cell r="N327" t="e">
            <v>#REF!</v>
          </cell>
          <cell r="O327" t="e">
            <v>#REF!</v>
          </cell>
          <cell r="P327" t="e">
            <v>#REF!</v>
          </cell>
          <cell r="Q327" t="e">
            <v>#REF!</v>
          </cell>
          <cell r="R327" t="e">
            <v>#REF!</v>
          </cell>
          <cell r="S327" t="e">
            <v>#REF!</v>
          </cell>
          <cell r="T327" t="e">
            <v>#REF!</v>
          </cell>
          <cell r="U327" t="e">
            <v>#REF!</v>
          </cell>
          <cell r="V327" t="e">
            <v>#REF!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F329" t="str">
            <v>caterina.deieso.wpxn@cz.omceo.it</v>
          </cell>
          <cell r="G329" t="str">
            <v>Non  Grad Res.</v>
          </cell>
          <cell r="H329">
            <v>49</v>
          </cell>
          <cell r="I329" t="str">
            <v>DEIESO CATERINA</v>
          </cell>
          <cell r="J329">
            <v>43374</v>
          </cell>
          <cell r="K329">
            <v>43465</v>
          </cell>
          <cell r="L329" t="str">
            <v>TRIM.</v>
          </cell>
          <cell r="M329" t="str">
            <v>331/1120736</v>
          </cell>
          <cell r="N329" t="str">
            <v>VIA PARINI, 1</v>
          </cell>
          <cell r="O329">
            <v>88024</v>
          </cell>
          <cell r="P329" t="str">
            <v>GIRIFALCO</v>
          </cell>
          <cell r="Q329" t="str">
            <v>CZ</v>
          </cell>
          <cell r="R329" t="str">
            <v>CZ</v>
          </cell>
          <cell r="S329">
            <v>6565</v>
          </cell>
          <cell r="T329">
            <v>38924</v>
          </cell>
          <cell r="U329" t="str">
            <v xml:space="preserve"> Soverato</v>
          </cell>
          <cell r="V329" t="str">
            <v>Girifalco</v>
          </cell>
        </row>
        <row r="330">
          <cell r="F330" t="str">
            <v>tiziananuera@pec.it</v>
          </cell>
          <cell r="G330" t="str">
            <v>Att. Res.</v>
          </cell>
          <cell r="H330">
            <v>2</v>
          </cell>
          <cell r="I330" t="str">
            <v>NUCERA TIZIANA GIUSEPPINA T.</v>
          </cell>
          <cell r="J330">
            <v>43374</v>
          </cell>
          <cell r="K330">
            <v>43465</v>
          </cell>
          <cell r="L330" t="str">
            <v>TRIM.</v>
          </cell>
          <cell r="M330" t="str">
            <v>392/5050622</v>
          </cell>
          <cell r="N330" t="str">
            <v>C. E G. DE PACE</v>
          </cell>
          <cell r="O330">
            <v>88068</v>
          </cell>
          <cell r="P330" t="str">
            <v>SOVERATO</v>
          </cell>
          <cell r="Q330" t="str">
            <v>CZ</v>
          </cell>
          <cell r="R330" t="str">
            <v>CT</v>
          </cell>
          <cell r="S330">
            <v>14063</v>
          </cell>
          <cell r="T330">
            <v>40260</v>
          </cell>
          <cell r="U330" t="str">
            <v xml:space="preserve"> Soverato</v>
          </cell>
          <cell r="V330" t="str">
            <v>Girifalco</v>
          </cell>
        </row>
        <row r="331">
          <cell r="F331" t="str">
            <v>RLNPLA68P70C352H</v>
          </cell>
          <cell r="G331" t="str">
            <v>Tit.</v>
          </cell>
          <cell r="H331">
            <v>123</v>
          </cell>
          <cell r="I331" t="str">
            <v>ORLANDO PAOLA</v>
          </cell>
          <cell r="J331">
            <v>41974</v>
          </cell>
          <cell r="K331" t="str">
            <v>TITOLARE</v>
          </cell>
          <cell r="L331">
            <v>0</v>
          </cell>
          <cell r="M331" t="str">
            <v>339/4685068</v>
          </cell>
          <cell r="N331" t="str">
            <v xml:space="preserve">VIA DELLA RESISTENZA, 87 </v>
          </cell>
          <cell r="O331">
            <v>88100</v>
          </cell>
          <cell r="P331" t="str">
            <v>CATANZARO</v>
          </cell>
          <cell r="Q331" t="str">
            <v>CZ</v>
          </cell>
          <cell r="R331" t="str">
            <v>CZ</v>
          </cell>
          <cell r="S331">
            <v>6059</v>
          </cell>
          <cell r="T331">
            <v>36320</v>
          </cell>
          <cell r="U331" t="str">
            <v xml:space="preserve"> Soverato</v>
          </cell>
          <cell r="V331" t="str">
            <v>Girifalco</v>
          </cell>
        </row>
        <row r="332">
          <cell r="F332" t="e">
            <v>#REF!</v>
          </cell>
          <cell r="G332" t="e">
            <v>#REF!</v>
          </cell>
          <cell r="H332" t="e">
            <v>#REF!</v>
          </cell>
          <cell r="I332" t="e">
            <v>#REF!</v>
          </cell>
          <cell r="J332" t="e">
            <v>#REF!</v>
          </cell>
          <cell r="K332" t="e">
            <v>#REF!</v>
          </cell>
          <cell r="L332" t="e">
            <v>#REF!</v>
          </cell>
          <cell r="M332" t="e">
            <v>#REF!</v>
          </cell>
          <cell r="N332" t="e">
            <v>#REF!</v>
          </cell>
          <cell r="O332" t="e">
            <v>#REF!</v>
          </cell>
          <cell r="P332" t="e">
            <v>#REF!</v>
          </cell>
          <cell r="Q332" t="e">
            <v>#REF!</v>
          </cell>
          <cell r="R332" t="e">
            <v>#REF!</v>
          </cell>
          <cell r="S332" t="e">
            <v>#REF!</v>
          </cell>
          <cell r="T332" t="e">
            <v>#REF!</v>
          </cell>
          <cell r="U332" t="e">
            <v>#REF!</v>
          </cell>
          <cell r="V332" t="e">
            <v>#REF!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F334" t="e">
            <v>#REF!</v>
          </cell>
          <cell r="G334" t="e">
            <v>#REF!</v>
          </cell>
          <cell r="H334" t="e">
            <v>#REF!</v>
          </cell>
          <cell r="I334" t="e">
            <v>#REF!</v>
          </cell>
          <cell r="J334" t="e">
            <v>#REF!</v>
          </cell>
          <cell r="K334" t="e">
            <v>#REF!</v>
          </cell>
          <cell r="L334" t="e">
            <v>#REF!</v>
          </cell>
          <cell r="M334" t="e">
            <v>#REF!</v>
          </cell>
          <cell r="N334" t="e">
            <v>#REF!</v>
          </cell>
          <cell r="O334" t="e">
            <v>#REF!</v>
          </cell>
          <cell r="P334" t="e">
            <v>#REF!</v>
          </cell>
          <cell r="Q334" t="e">
            <v>#REF!</v>
          </cell>
          <cell r="R334" t="e">
            <v>#REF!</v>
          </cell>
          <cell r="S334" t="e">
            <v>#REF!</v>
          </cell>
          <cell r="T334" t="e">
            <v>#REF!</v>
          </cell>
          <cell r="U334" t="e">
            <v>#REF!</v>
          </cell>
          <cell r="V334" t="e">
            <v>#REF!</v>
          </cell>
        </row>
        <row r="335">
          <cell r="F335" t="str">
            <v>GLTCML56A45E239L</v>
          </cell>
          <cell r="G335" t="str">
            <v>Tit.</v>
          </cell>
          <cell r="H335">
            <v>55</v>
          </cell>
          <cell r="I335" t="str">
            <v>GALATI CARMELA</v>
          </cell>
          <cell r="J335">
            <v>37012</v>
          </cell>
          <cell r="K335" t="str">
            <v>TITOLARE</v>
          </cell>
          <cell r="L335">
            <v>0</v>
          </cell>
          <cell r="M335" t="str">
            <v>333/2055638</v>
          </cell>
          <cell r="N335" t="str">
            <v xml:space="preserve">VIA I MAGGIO, 10 </v>
          </cell>
          <cell r="O335">
            <v>88060</v>
          </cell>
          <cell r="P335" t="str">
            <v xml:space="preserve">GUARDAVALLE </v>
          </cell>
          <cell r="Q335" t="str">
            <v>CZ</v>
          </cell>
          <cell r="R335" t="str">
            <v>CZ</v>
          </cell>
          <cell r="S335">
            <v>4770</v>
          </cell>
          <cell r="T335">
            <v>32597</v>
          </cell>
          <cell r="U335" t="str">
            <v xml:space="preserve"> Soverato</v>
          </cell>
          <cell r="V335" t="str">
            <v>Guardavalle</v>
          </cell>
        </row>
        <row r="336">
          <cell r="F336" t="str">
            <v>antonio.caristo.p27i@.omceo.it</v>
          </cell>
          <cell r="G336" t="str">
            <v>Tit.C.C.</v>
          </cell>
          <cell r="H336">
            <v>127</v>
          </cell>
          <cell r="I336" t="str">
            <v>CARISTO ANTONIO</v>
          </cell>
          <cell r="J336">
            <v>43101</v>
          </cell>
          <cell r="K336">
            <v>43465</v>
          </cell>
          <cell r="L336" t="str">
            <v>REGIONALE</v>
          </cell>
          <cell r="M336" t="str">
            <v>339/6301216  0967/86865</v>
          </cell>
          <cell r="N336" t="str">
            <v>VIA NAZIONALE,34</v>
          </cell>
          <cell r="O336">
            <v>0</v>
          </cell>
          <cell r="P336" t="str">
            <v>CATANZARO</v>
          </cell>
          <cell r="Q336" t="str">
            <v>CZ</v>
          </cell>
          <cell r="R336" t="str">
            <v>CZ</v>
          </cell>
          <cell r="S336">
            <v>6213</v>
          </cell>
          <cell r="T336">
            <v>36555</v>
          </cell>
          <cell r="U336" t="str">
            <v xml:space="preserve"> Soverato</v>
          </cell>
          <cell r="V336" t="str">
            <v>Guardavalle</v>
          </cell>
        </row>
        <row r="337">
          <cell r="F337" t="str">
            <v>danielasansotta@pec.it</v>
          </cell>
          <cell r="G337" t="str">
            <v>Grad Reg. non Res.</v>
          </cell>
          <cell r="H337">
            <v>2</v>
          </cell>
          <cell r="I337" t="str">
            <v>SANSOTTA DANIELA</v>
          </cell>
          <cell r="J337">
            <v>43101</v>
          </cell>
          <cell r="K337">
            <v>43465</v>
          </cell>
          <cell r="L337" t="str">
            <v>REGIONALE</v>
          </cell>
          <cell r="M337" t="str">
            <v>338/3784875</v>
          </cell>
          <cell r="N337" t="str">
            <v>VIA ALDO MOR0,52</v>
          </cell>
          <cell r="O337">
            <v>89040</v>
          </cell>
          <cell r="P337" t="str">
            <v xml:space="preserve">MONASTERACE                         </v>
          </cell>
          <cell r="Q337" t="str">
            <v>RC</v>
          </cell>
          <cell r="R337" t="str">
            <v>RC</v>
          </cell>
          <cell r="S337">
            <v>6803</v>
          </cell>
          <cell r="T337">
            <v>34332</v>
          </cell>
          <cell r="U337" t="str">
            <v xml:space="preserve"> Soverato</v>
          </cell>
          <cell r="V337" t="str">
            <v>Guardavalle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F339" t="str">
            <v>STNNTN56B08E836O</v>
          </cell>
          <cell r="G339" t="str">
            <v>Tit.</v>
          </cell>
          <cell r="H339">
            <v>29</v>
          </cell>
          <cell r="I339" t="str">
            <v>STANIZZI ANTONIO</v>
          </cell>
          <cell r="J339">
            <v>35363</v>
          </cell>
          <cell r="K339" t="str">
            <v>TITOLARE</v>
          </cell>
          <cell r="L339">
            <v>0</v>
          </cell>
          <cell r="M339" t="str">
            <v>338/8334873</v>
          </cell>
          <cell r="N339" t="str">
            <v xml:space="preserve">VIA MARCELLO, 23 </v>
          </cell>
          <cell r="O339">
            <v>88060</v>
          </cell>
          <cell r="P339" t="str">
            <v>MONTEPAONE</v>
          </cell>
          <cell r="Q339" t="str">
            <v>CZ</v>
          </cell>
          <cell r="R339" t="str">
            <v>CZ</v>
          </cell>
          <cell r="S339">
            <v>4574</v>
          </cell>
          <cell r="T339">
            <v>32309</v>
          </cell>
          <cell r="U339" t="str">
            <v xml:space="preserve"> Soverato</v>
          </cell>
          <cell r="V339" t="str">
            <v>Montepaone</v>
          </cell>
        </row>
        <row r="340">
          <cell r="F340" t="str">
            <v>RLOGPP59T25C352U</v>
          </cell>
          <cell r="G340" t="str">
            <v>Tit.</v>
          </cell>
          <cell r="H340">
            <v>40</v>
          </cell>
          <cell r="I340" t="str">
            <v>ORIOLO GIUSEPPE</v>
          </cell>
          <cell r="J340">
            <v>36373</v>
          </cell>
          <cell r="K340" t="str">
            <v>TITOLARE</v>
          </cell>
          <cell r="L340">
            <v>0</v>
          </cell>
          <cell r="M340" t="str">
            <v>338/1360466</v>
          </cell>
          <cell r="N340" t="str">
            <v xml:space="preserve">VIA CARDONE, 3 </v>
          </cell>
          <cell r="O340">
            <v>88100</v>
          </cell>
          <cell r="P340" t="str">
            <v>CATANZARO</v>
          </cell>
          <cell r="Q340" t="str">
            <v>CZ</v>
          </cell>
          <cell r="R340" t="str">
            <v>CZ</v>
          </cell>
          <cell r="S340">
            <v>4588</v>
          </cell>
          <cell r="T340">
            <v>32309</v>
          </cell>
          <cell r="U340" t="str">
            <v xml:space="preserve"> Soverato</v>
          </cell>
          <cell r="V340" t="str">
            <v>Montepaone</v>
          </cell>
        </row>
        <row r="341">
          <cell r="F341" t="str">
            <v>GSTGRL62M57E044R</v>
          </cell>
          <cell r="G341" t="str">
            <v>Tit.</v>
          </cell>
          <cell r="H341">
            <v>118</v>
          </cell>
          <cell r="I341" t="str">
            <v>GIUSTI GABRIELLA</v>
          </cell>
          <cell r="J341">
            <v>41913</v>
          </cell>
          <cell r="K341" t="str">
            <v>TITOLARE</v>
          </cell>
          <cell r="L341">
            <v>0</v>
          </cell>
          <cell r="M341" t="str">
            <v>333/7142020</v>
          </cell>
          <cell r="N341" t="str">
            <v xml:space="preserve">VIA NAZIONALE, 18 </v>
          </cell>
          <cell r="O341">
            <v>88060</v>
          </cell>
          <cell r="P341" t="str">
            <v>MONTAURO SCALO</v>
          </cell>
          <cell r="Q341" t="str">
            <v>CZ</v>
          </cell>
          <cell r="R341" t="str">
            <v>CZ</v>
          </cell>
          <cell r="S341">
            <v>6045</v>
          </cell>
          <cell r="T341">
            <v>36201</v>
          </cell>
          <cell r="U341" t="str">
            <v xml:space="preserve"> Soverato</v>
          </cell>
          <cell r="V341" t="str">
            <v>Montepaone</v>
          </cell>
        </row>
        <row r="342">
          <cell r="F342" t="e">
            <v>#REF!</v>
          </cell>
          <cell r="G342" t="e">
            <v>#REF!</v>
          </cell>
          <cell r="H342" t="e">
            <v>#REF!</v>
          </cell>
          <cell r="I342" t="e">
            <v>#REF!</v>
          </cell>
          <cell r="J342" t="e">
            <v>#REF!</v>
          </cell>
          <cell r="K342" t="e">
            <v>#REF!</v>
          </cell>
          <cell r="L342" t="e">
            <v>#REF!</v>
          </cell>
          <cell r="M342" t="e">
            <v>#REF!</v>
          </cell>
          <cell r="N342" t="e">
            <v>#REF!</v>
          </cell>
          <cell r="O342" t="e">
            <v>#REF!</v>
          </cell>
          <cell r="P342" t="e">
            <v>#REF!</v>
          </cell>
          <cell r="Q342" t="e">
            <v>#REF!</v>
          </cell>
          <cell r="R342" t="e">
            <v>#REF!</v>
          </cell>
          <cell r="S342" t="e">
            <v>#REF!</v>
          </cell>
          <cell r="T342" t="e">
            <v>#REF!</v>
          </cell>
          <cell r="U342" t="e">
            <v>#REF!</v>
          </cell>
          <cell r="V342" t="e">
            <v>#REF!</v>
          </cell>
        </row>
        <row r="343">
          <cell r="F343" t="e">
            <v>#REF!</v>
          </cell>
          <cell r="G343" t="e">
            <v>#REF!</v>
          </cell>
          <cell r="H343" t="e">
            <v>#REF!</v>
          </cell>
          <cell r="I343" t="e">
            <v>#REF!</v>
          </cell>
          <cell r="J343" t="e">
            <v>#REF!</v>
          </cell>
          <cell r="K343" t="e">
            <v>#REF!</v>
          </cell>
          <cell r="L343" t="e">
            <v>#REF!</v>
          </cell>
          <cell r="M343" t="e">
            <v>#REF!</v>
          </cell>
          <cell r="N343" t="e">
            <v>#REF!</v>
          </cell>
          <cell r="O343" t="e">
            <v>#REF!</v>
          </cell>
          <cell r="P343" t="e">
            <v>#REF!</v>
          </cell>
          <cell r="Q343" t="e">
            <v>#REF!</v>
          </cell>
          <cell r="R343" t="e">
            <v>#REF!</v>
          </cell>
          <cell r="S343" t="e">
            <v>#REF!</v>
          </cell>
          <cell r="T343" t="e">
            <v>#REF!</v>
          </cell>
          <cell r="U343" t="e">
            <v>#REF!</v>
          </cell>
          <cell r="V343" t="e">
            <v>#REF!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F345" t="str">
            <v>assunta.ericina.tga4@cz.omceo.it</v>
          </cell>
          <cell r="G345" t="str">
            <v>Grad Reg. Res.</v>
          </cell>
          <cell r="H345">
            <v>5</v>
          </cell>
          <cell r="I345" t="str">
            <v>ERICINA ASSUNTA</v>
          </cell>
          <cell r="J345">
            <v>43101</v>
          </cell>
          <cell r="K345">
            <v>43465</v>
          </cell>
          <cell r="L345" t="str">
            <v>REGIONALE</v>
          </cell>
          <cell r="M345" t="str">
            <v>330/554939</v>
          </cell>
          <cell r="N345" t="str">
            <v>VIA MARIA LUZZO,47</v>
          </cell>
          <cell r="O345">
            <v>88060</v>
          </cell>
          <cell r="P345" t="str">
            <v>BADOLATO</v>
          </cell>
          <cell r="Q345" t="str">
            <v>CZ</v>
          </cell>
          <cell r="R345" t="str">
            <v>CZ</v>
          </cell>
          <cell r="S345">
            <v>5841</v>
          </cell>
          <cell r="T345">
            <v>34878</v>
          </cell>
          <cell r="U345" t="str">
            <v xml:space="preserve"> Soverato</v>
          </cell>
          <cell r="V345" t="str">
            <v>Palermiti</v>
          </cell>
        </row>
        <row r="346">
          <cell r="F346" t="str">
            <v>antonio.nistico3t7x@cz.omceo.it</v>
          </cell>
          <cell r="G346" t="str">
            <v>Grad Reg. Res.</v>
          </cell>
          <cell r="H346">
            <v>7</v>
          </cell>
          <cell r="I346" t="str">
            <v>NISTICO' ANTONIO</v>
          </cell>
          <cell r="J346">
            <v>43101</v>
          </cell>
          <cell r="K346">
            <v>43465</v>
          </cell>
          <cell r="L346" t="str">
            <v>REGIONALE</v>
          </cell>
          <cell r="M346" t="str">
            <v>340/9086952</v>
          </cell>
          <cell r="N346" t="str">
            <v xml:space="preserve">VIA G. SCUTERI, 23 </v>
          </cell>
          <cell r="O346" t="e">
            <v>#REF!</v>
          </cell>
          <cell r="P346" t="str">
            <v>BADOLATO</v>
          </cell>
          <cell r="Q346" t="str">
            <v>CZ</v>
          </cell>
          <cell r="R346" t="str">
            <v>CZ</v>
          </cell>
          <cell r="S346">
            <v>5842</v>
          </cell>
          <cell r="T346">
            <v>34878</v>
          </cell>
          <cell r="U346" t="str">
            <v xml:space="preserve"> Soverato</v>
          </cell>
          <cell r="V346" t="str">
            <v>Palermiti</v>
          </cell>
        </row>
        <row r="347">
          <cell r="F347" t="str">
            <v>rosariacosimo.iozzo.dg40@cz.omceo.it</v>
          </cell>
          <cell r="G347" t="str">
            <v>Grad Reg. Res.</v>
          </cell>
          <cell r="H347">
            <v>45</v>
          </cell>
          <cell r="I347" t="str">
            <v>IOZZO ROSARIA COSIMA</v>
          </cell>
          <cell r="J347">
            <v>43101</v>
          </cell>
          <cell r="K347" t="e">
            <v>#REF!</v>
          </cell>
          <cell r="L347" t="str">
            <v>REGIONALE</v>
          </cell>
          <cell r="M347" t="str">
            <v>334/3057010</v>
          </cell>
          <cell r="N347" t="str">
            <v xml:space="preserve">VIA ROMA, 2 </v>
          </cell>
          <cell r="O347">
            <v>88060</v>
          </cell>
          <cell r="P347" t="str">
            <v>TORRE DI RUGGIERO</v>
          </cell>
          <cell r="Q347" t="str">
            <v>CZ</v>
          </cell>
          <cell r="R347" t="str">
            <v>CZ</v>
          </cell>
          <cell r="S347">
            <v>5970</v>
          </cell>
          <cell r="T347">
            <v>35793</v>
          </cell>
          <cell r="U347" t="str">
            <v xml:space="preserve"> Soverato</v>
          </cell>
          <cell r="V347" t="str">
            <v>Palermiti</v>
          </cell>
        </row>
        <row r="348">
          <cell r="F348" t="str">
            <v>antonio.nistico3t7x@cz.omceo.it</v>
          </cell>
          <cell r="G348" t="str">
            <v>Grad Reg. Res.</v>
          </cell>
          <cell r="H348">
            <v>7</v>
          </cell>
          <cell r="I348" t="str">
            <v>NISTICO' ANTONIO</v>
          </cell>
          <cell r="J348">
            <v>43374</v>
          </cell>
          <cell r="K348">
            <v>43465</v>
          </cell>
          <cell r="L348" t="str">
            <v>REG.</v>
          </cell>
          <cell r="M348" t="str">
            <v>340/9086952</v>
          </cell>
          <cell r="N348" t="str">
            <v xml:space="preserve">VIA G. SCUTERI, 23 </v>
          </cell>
          <cell r="O348" t="e">
            <v>#REF!</v>
          </cell>
          <cell r="P348" t="str">
            <v>BADOLATO</v>
          </cell>
          <cell r="Q348" t="str">
            <v>CZ</v>
          </cell>
          <cell r="R348" t="str">
            <v>CZ</v>
          </cell>
          <cell r="S348">
            <v>5842</v>
          </cell>
          <cell r="T348">
            <v>34878</v>
          </cell>
          <cell r="U348" t="str">
            <v xml:space="preserve"> Soverato</v>
          </cell>
          <cell r="V348" t="str">
            <v>Palermiti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F350" t="str">
            <v>MRJVNT51H06E328M</v>
          </cell>
          <cell r="G350" t="str">
            <v>Tit.</v>
          </cell>
          <cell r="H350">
            <v>13</v>
          </cell>
          <cell r="I350" t="str">
            <v>MIRIJELLO VITO A.</v>
          </cell>
          <cell r="J350">
            <v>33956</v>
          </cell>
          <cell r="K350" t="str">
            <v>TITOLARE</v>
          </cell>
          <cell r="L350" t="str">
            <v>Assistenza Primaria</v>
          </cell>
          <cell r="M350" t="str">
            <v>339/5813887</v>
          </cell>
          <cell r="N350" t="str">
            <v xml:space="preserve">VIA V. VENETO n° 9 </v>
          </cell>
          <cell r="O350">
            <v>88060</v>
          </cell>
          <cell r="P350" t="str">
            <v xml:space="preserve"> ISCA SULLO IONIO</v>
          </cell>
          <cell r="Q350" t="str">
            <v>CZ</v>
          </cell>
          <cell r="R350" t="str">
            <v>CZ</v>
          </cell>
          <cell r="S350">
            <v>4143</v>
          </cell>
          <cell r="T350">
            <v>31623</v>
          </cell>
          <cell r="U350" t="str">
            <v xml:space="preserve"> Soverato</v>
          </cell>
          <cell r="V350" t="str">
            <v>S. Andrea J.</v>
          </cell>
        </row>
        <row r="351">
          <cell r="F351" t="str">
            <v>CRNDNC60H17I170D</v>
          </cell>
          <cell r="G351" t="str">
            <v>Tit.</v>
          </cell>
          <cell r="H351">
            <v>6</v>
          </cell>
          <cell r="I351" t="str">
            <v>CRINITI DOMENICO</v>
          </cell>
          <cell r="J351">
            <v>33162</v>
          </cell>
          <cell r="K351" t="str">
            <v>TITOLARE</v>
          </cell>
          <cell r="L351">
            <v>0</v>
          </cell>
          <cell r="M351" t="str">
            <v>334/1412443</v>
          </cell>
          <cell r="N351" t="str">
            <v>VIA PETRUSO,5</v>
          </cell>
          <cell r="O351">
            <v>88060</v>
          </cell>
          <cell r="P351" t="str">
            <v>S. CATERINA J.</v>
          </cell>
          <cell r="Q351" t="str">
            <v>CZ</v>
          </cell>
          <cell r="R351" t="str">
            <v>CZ</v>
          </cell>
          <cell r="S351">
            <v>4116</v>
          </cell>
          <cell r="T351">
            <v>31576</v>
          </cell>
          <cell r="U351" t="str">
            <v xml:space="preserve"> Soverato</v>
          </cell>
          <cell r="V351" t="str">
            <v>S. Andrea J.</v>
          </cell>
        </row>
        <row r="352">
          <cell r="F352" t="str">
            <v>PRSCRL60S43A479Y</v>
          </cell>
          <cell r="G352" t="str">
            <v>Tit.</v>
          </cell>
          <cell r="H352">
            <v>70</v>
          </cell>
          <cell r="I352" t="str">
            <v>PARISE CARLA</v>
          </cell>
          <cell r="J352">
            <v>37530</v>
          </cell>
          <cell r="K352" t="str">
            <v>TITOLARE</v>
          </cell>
          <cell r="L352">
            <v>0</v>
          </cell>
          <cell r="M352" t="str">
            <v>347/9256275</v>
          </cell>
          <cell r="N352" t="str">
            <v xml:space="preserve">VIA ROMA, 24 </v>
          </cell>
          <cell r="O352">
            <v>88066</v>
          </cell>
          <cell r="P352" t="str">
            <v xml:space="preserve">S. ANDREA IONIO </v>
          </cell>
          <cell r="Q352" t="str">
            <v>CZ</v>
          </cell>
          <cell r="R352" t="str">
            <v>CZ</v>
          </cell>
          <cell r="S352">
            <v>5895</v>
          </cell>
          <cell r="T352">
            <v>35221</v>
          </cell>
          <cell r="U352" t="str">
            <v xml:space="preserve"> Soverato</v>
          </cell>
          <cell r="V352" t="str">
            <v>S. Andrea J.</v>
          </cell>
        </row>
        <row r="353">
          <cell r="F353" t="str">
            <v>PTTVTR62S05I872N</v>
          </cell>
          <cell r="G353" t="str">
            <v>Tit.</v>
          </cell>
          <cell r="H353">
            <v>94</v>
          </cell>
          <cell r="I353" t="str">
            <v>PITTELLI VITTORIO</v>
          </cell>
          <cell r="J353">
            <v>37530</v>
          </cell>
          <cell r="K353" t="str">
            <v>TITOLARE</v>
          </cell>
          <cell r="L353">
            <v>0</v>
          </cell>
          <cell r="M353" t="str">
            <v>329/0627093</v>
          </cell>
          <cell r="N353" t="str">
            <v xml:space="preserve">VIA E.NRICO GALVALIGI, 19 </v>
          </cell>
          <cell r="O353">
            <v>88068</v>
          </cell>
          <cell r="P353" t="str">
            <v>SOVERATO</v>
          </cell>
          <cell r="Q353" t="str">
            <v>CZ</v>
          </cell>
          <cell r="R353" t="str">
            <v>CZ</v>
          </cell>
          <cell r="S353">
            <v>5041</v>
          </cell>
          <cell r="T353">
            <v>33051</v>
          </cell>
          <cell r="U353" t="str">
            <v xml:space="preserve"> Soverato</v>
          </cell>
          <cell r="V353" t="str">
            <v>S. Andrea J.</v>
          </cell>
        </row>
        <row r="354">
          <cell r="F354" t="e">
            <v>#REF!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  <cell r="K354" t="e">
            <v>#REF!</v>
          </cell>
          <cell r="L354" t="e">
            <v>#REF!</v>
          </cell>
          <cell r="M354" t="e">
            <v>#REF!</v>
          </cell>
          <cell r="N354" t="e">
            <v>#REF!</v>
          </cell>
          <cell r="O354" t="e">
            <v>#REF!</v>
          </cell>
          <cell r="P354" t="e">
            <v>#REF!</v>
          </cell>
          <cell r="Q354" t="e">
            <v>#REF!</v>
          </cell>
          <cell r="R354" t="e">
            <v>#REF!</v>
          </cell>
          <cell r="S354" t="e">
            <v>#REF!</v>
          </cell>
          <cell r="T354" t="e">
            <v>#REF!</v>
          </cell>
          <cell r="U354" t="e">
            <v>#REF!</v>
          </cell>
          <cell r="V354" t="e">
            <v>#REF!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F356" t="str">
            <v>RCCVCN64S23C285S</v>
          </cell>
          <cell r="G356" t="str">
            <v>Tit.</v>
          </cell>
          <cell r="H356">
            <v>104</v>
          </cell>
          <cell r="I356" t="str">
            <v>RICCIO VINCENZO</v>
          </cell>
          <cell r="J356">
            <v>41913</v>
          </cell>
          <cell r="K356" t="str">
            <v>TITOLARE</v>
          </cell>
          <cell r="L356" t="str">
            <v>Utilizzato AL 118</v>
          </cell>
          <cell r="M356" t="str">
            <v>349/5644950</v>
          </cell>
          <cell r="N356" t="str">
            <v>VIALE MAGNA GRECIA, 29</v>
          </cell>
          <cell r="O356">
            <v>89040</v>
          </cell>
          <cell r="P356" t="str">
            <v>CAULONIA</v>
          </cell>
          <cell r="Q356" t="str">
            <v>RC</v>
          </cell>
          <cell r="R356" t="str">
            <v>RC</v>
          </cell>
          <cell r="S356">
            <v>6956</v>
          </cell>
          <cell r="T356">
            <v>34274</v>
          </cell>
          <cell r="U356" t="str">
            <v xml:space="preserve"> Soverato</v>
          </cell>
          <cell r="V356" t="str">
            <v>S. Caterina J.</v>
          </cell>
        </row>
        <row r="357">
          <cell r="F357" t="str">
            <v>LNTVCN58H28A542V</v>
          </cell>
          <cell r="G357" t="str">
            <v>Tit.</v>
          </cell>
          <cell r="H357">
            <v>95</v>
          </cell>
          <cell r="I357" t="str">
            <v>LENTINI VINCENZO</v>
          </cell>
          <cell r="J357">
            <v>41913</v>
          </cell>
          <cell r="K357" t="str">
            <v>TITOLARE</v>
          </cell>
          <cell r="L357">
            <v>0</v>
          </cell>
          <cell r="M357" t="str">
            <v>339/3003937</v>
          </cell>
          <cell r="N357" t="str">
            <v xml:space="preserve">VIA E. BERLINGUER, 6 </v>
          </cell>
          <cell r="O357">
            <v>88060</v>
          </cell>
          <cell r="P357" t="str">
            <v>BADOLATO</v>
          </cell>
          <cell r="Q357" t="str">
            <v>CZ</v>
          </cell>
          <cell r="R357" t="str">
            <v>CZ</v>
          </cell>
          <cell r="S357">
            <v>5136</v>
          </cell>
          <cell r="T357">
            <v>33296</v>
          </cell>
          <cell r="U357" t="str">
            <v xml:space="preserve"> Soverato</v>
          </cell>
          <cell r="V357" t="str">
            <v>S. Caterina J.</v>
          </cell>
        </row>
        <row r="358">
          <cell r="F358" t="str">
            <v>LNTTMS65H15E328N</v>
          </cell>
          <cell r="G358" t="str">
            <v>Tit.</v>
          </cell>
          <cell r="H358">
            <v>115</v>
          </cell>
          <cell r="I358" t="str">
            <v>LENTINI TOMMASO</v>
          </cell>
          <cell r="J358">
            <v>41914</v>
          </cell>
          <cell r="K358" t="str">
            <v>TITOLARE</v>
          </cell>
          <cell r="L358">
            <v>0</v>
          </cell>
          <cell r="M358" t="str">
            <v>349/3140574</v>
          </cell>
          <cell r="N358" t="str">
            <v xml:space="preserve">VIA  MONS. VARANO FRAZ. MARINA, 6 </v>
          </cell>
          <cell r="O358">
            <v>88060</v>
          </cell>
          <cell r="P358" t="str">
            <v>ISCA JONIO</v>
          </cell>
          <cell r="Q358" t="str">
            <v>CZ</v>
          </cell>
          <cell r="R358" t="str">
            <v>CZ</v>
          </cell>
          <cell r="S358">
            <v>5920</v>
          </cell>
          <cell r="T358">
            <v>35429</v>
          </cell>
          <cell r="U358" t="str">
            <v xml:space="preserve"> Soverato</v>
          </cell>
          <cell r="V358" t="str">
            <v>S. Caterina J.</v>
          </cell>
        </row>
        <row r="359">
          <cell r="F359" t="e">
            <v>#REF!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  <cell r="K359" t="e">
            <v>#REF!</v>
          </cell>
          <cell r="L359" t="e">
            <v>#REF!</v>
          </cell>
          <cell r="M359" t="e">
            <v>#REF!</v>
          </cell>
          <cell r="N359" t="e">
            <v>#REF!</v>
          </cell>
          <cell r="O359" t="e">
            <v>#REF!</v>
          </cell>
          <cell r="P359" t="e">
            <v>#REF!</v>
          </cell>
          <cell r="Q359" t="e">
            <v>#REF!</v>
          </cell>
          <cell r="R359" t="e">
            <v>#REF!</v>
          </cell>
          <cell r="S359" t="e">
            <v>#REF!</v>
          </cell>
          <cell r="T359" t="e">
            <v>#REF!</v>
          </cell>
          <cell r="U359" t="e">
            <v>#REF!</v>
          </cell>
          <cell r="V359" t="e">
            <v>#REF!</v>
          </cell>
        </row>
        <row r="360">
          <cell r="F360" t="e">
            <v>#REF!</v>
          </cell>
          <cell r="G360" t="e">
            <v>#REF!</v>
          </cell>
          <cell r="H360" t="e">
            <v>#REF!</v>
          </cell>
          <cell r="I360" t="e">
            <v>#REF!</v>
          </cell>
          <cell r="J360" t="e">
            <v>#REF!</v>
          </cell>
          <cell r="K360" t="e">
            <v>#REF!</v>
          </cell>
          <cell r="L360" t="e">
            <v>#REF!</v>
          </cell>
          <cell r="M360" t="e">
            <v>#REF!</v>
          </cell>
          <cell r="N360" t="e">
            <v>#REF!</v>
          </cell>
          <cell r="O360" t="e">
            <v>#REF!</v>
          </cell>
          <cell r="P360" t="e">
            <v>#REF!</v>
          </cell>
          <cell r="Q360" t="e">
            <v>#REF!</v>
          </cell>
          <cell r="R360" t="e">
            <v>#REF!</v>
          </cell>
          <cell r="S360" t="e">
            <v>#REF!</v>
          </cell>
          <cell r="T360" t="e">
            <v>#REF!</v>
          </cell>
          <cell r="U360" t="e">
            <v>#REF!</v>
          </cell>
          <cell r="V360" t="e">
            <v>#REF!</v>
          </cell>
        </row>
        <row r="361"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F362" t="str">
            <v>PCNMRA51H51I393I</v>
          </cell>
          <cell r="G362" t="str">
            <v>Tit.</v>
          </cell>
          <cell r="H362">
            <v>109</v>
          </cell>
          <cell r="I362" t="str">
            <v>PIACENTE MARIA</v>
          </cell>
          <cell r="J362">
            <v>37834</v>
          </cell>
          <cell r="K362" t="str">
            <v>TITOLARE</v>
          </cell>
          <cell r="L362">
            <v>0</v>
          </cell>
          <cell r="M362" t="str">
            <v>328/2823976</v>
          </cell>
          <cell r="N362" t="str">
            <v xml:space="preserve">VIA TORRE LUNGA   </v>
          </cell>
          <cell r="O362">
            <v>88067</v>
          </cell>
          <cell r="P362" t="str">
            <v xml:space="preserve">    S. VITO J.</v>
          </cell>
          <cell r="Q362" t="str">
            <v>CZ</v>
          </cell>
          <cell r="R362" t="str">
            <v>CZ</v>
          </cell>
          <cell r="S362">
            <v>5074</v>
          </cell>
          <cell r="T362">
            <v>33235</v>
          </cell>
          <cell r="U362" t="str">
            <v xml:space="preserve"> Soverato</v>
          </cell>
          <cell r="V362" t="str">
            <v>S. Vito Jonio</v>
          </cell>
        </row>
        <row r="363">
          <cell r="F363" t="str">
            <v>simonafranco.riccio@pec.it</v>
          </cell>
          <cell r="G363" t="str">
            <v>Grad.non Res.</v>
          </cell>
          <cell r="H363">
            <v>8</v>
          </cell>
          <cell r="I363" t="str">
            <v>FRANCO SIMONA</v>
          </cell>
          <cell r="J363">
            <v>43101</v>
          </cell>
          <cell r="K363">
            <v>43465</v>
          </cell>
          <cell r="L363" t="str">
            <v>REGIONALE</v>
          </cell>
          <cell r="M363" t="str">
            <v>328/8251436</v>
          </cell>
          <cell r="N363" t="str">
            <v>VIALE MAGNA GRECIA,29</v>
          </cell>
          <cell r="O363">
            <v>89040</v>
          </cell>
          <cell r="P363" t="str">
            <v>CAULONIA</v>
          </cell>
          <cell r="Q363" t="str">
            <v>RC</v>
          </cell>
          <cell r="R363" t="str">
            <v>RC</v>
          </cell>
          <cell r="S363">
            <v>7610</v>
          </cell>
          <cell r="T363">
            <v>36866</v>
          </cell>
          <cell r="U363" t="str">
            <v xml:space="preserve"> Soverato</v>
          </cell>
          <cell r="V363" t="str">
            <v>S. Vito Jonio</v>
          </cell>
        </row>
        <row r="364">
          <cell r="F364" t="str">
            <v>mgviscomi@pec.it</v>
          </cell>
          <cell r="G364" t="str">
            <v>Grad Reg. Res.</v>
          </cell>
          <cell r="H364">
            <v>8</v>
          </cell>
          <cell r="I364" t="str">
            <v>VISCOMI MARIA GIUSEPPINA</v>
          </cell>
          <cell r="J364">
            <v>43101</v>
          </cell>
          <cell r="K364">
            <v>43465</v>
          </cell>
          <cell r="L364" t="str">
            <v>REGIONALE</v>
          </cell>
          <cell r="M364" t="str">
            <v>340/8426489</v>
          </cell>
          <cell r="N364" t="str">
            <v xml:space="preserve">VIA L. DA VINCI, 64 </v>
          </cell>
          <cell r="O364">
            <v>88060</v>
          </cell>
          <cell r="P364" t="str">
            <v>MONTEPAONE</v>
          </cell>
          <cell r="Q364" t="str">
            <v>CZ</v>
          </cell>
          <cell r="R364" t="str">
            <v>CZ</v>
          </cell>
          <cell r="S364">
            <v>5801</v>
          </cell>
          <cell r="T364">
            <v>34724</v>
          </cell>
          <cell r="U364" t="str">
            <v xml:space="preserve"> Soverato</v>
          </cell>
          <cell r="V364" t="str">
            <v>S. Vito Jonio</v>
          </cell>
        </row>
        <row r="365">
          <cell r="F365" t="str">
            <v>GLLRFL61A06C616G</v>
          </cell>
          <cell r="G365" t="str">
            <v>Tit.</v>
          </cell>
          <cell r="H365">
            <v>50</v>
          </cell>
          <cell r="I365" t="str">
            <v>GULLA' RAFFAELE</v>
          </cell>
          <cell r="J365">
            <v>43374</v>
          </cell>
          <cell r="K365" t="str">
            <v>TIT.</v>
          </cell>
          <cell r="L365" t="e">
            <v>#REF!</v>
          </cell>
          <cell r="M365" t="str">
            <v>334/6094856</v>
          </cell>
          <cell r="N365" t="str">
            <v xml:space="preserve">LARGO PIGNARANI   </v>
          </cell>
          <cell r="O365">
            <v>88062</v>
          </cell>
          <cell r="P365" t="str">
            <v>CARDINALE</v>
          </cell>
          <cell r="Q365" t="str">
            <v>CZ</v>
          </cell>
          <cell r="R365" t="str">
            <v>CZ</v>
          </cell>
          <cell r="S365">
            <v>5387</v>
          </cell>
          <cell r="T365">
            <v>33653</v>
          </cell>
          <cell r="U365" t="str">
            <v xml:space="preserve"> Soverato</v>
          </cell>
          <cell r="V365" t="str">
            <v>S. Vito Jonio</v>
          </cell>
        </row>
        <row r="366"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F367" t="str">
            <v>VVLLEI56B16C352N</v>
          </cell>
          <cell r="G367" t="str">
            <v>Tit.</v>
          </cell>
          <cell r="H367">
            <v>24</v>
          </cell>
          <cell r="I367" t="str">
            <v>VIVALDI ELIO</v>
          </cell>
          <cell r="J367">
            <v>35093</v>
          </cell>
          <cell r="K367" t="str">
            <v>TITOLARE</v>
          </cell>
          <cell r="L367">
            <v>0</v>
          </cell>
          <cell r="M367" t="str">
            <v>327/5573687</v>
          </cell>
          <cell r="N367" t="str">
            <v xml:space="preserve">VIA P. VERRI, 10  </v>
          </cell>
          <cell r="O367">
            <v>88060</v>
          </cell>
          <cell r="P367" t="str">
            <v xml:space="preserve">  MONTEPAONE</v>
          </cell>
          <cell r="Q367" t="str">
            <v>CZ</v>
          </cell>
          <cell r="R367" t="str">
            <v>CZ</v>
          </cell>
          <cell r="S367">
            <v>3577</v>
          </cell>
          <cell r="T367">
            <v>31051</v>
          </cell>
          <cell r="U367" t="str">
            <v xml:space="preserve"> Soverato</v>
          </cell>
          <cell r="V367" t="str">
            <v>Satriano</v>
          </cell>
        </row>
        <row r="368">
          <cell r="F368" t="str">
            <v>CDSMNT58E46I266Y</v>
          </cell>
          <cell r="G368" t="str">
            <v>Tit.</v>
          </cell>
          <cell r="H368">
            <v>81</v>
          </cell>
          <cell r="I368" t="str">
            <v>CODISPOTI MARIA ANTONIETTA</v>
          </cell>
          <cell r="J368">
            <v>38687</v>
          </cell>
          <cell r="K368" t="str">
            <v>TITOLARE</v>
          </cell>
          <cell r="L368">
            <v>0</v>
          </cell>
          <cell r="M368" t="str">
            <v>340/7210951</v>
          </cell>
          <cell r="N368" t="str">
            <v>VIA GUIDO ROSSA, 59</v>
          </cell>
          <cell r="O368">
            <v>88060</v>
          </cell>
          <cell r="P368" t="str">
            <v xml:space="preserve">S. ANDREA IONIO </v>
          </cell>
          <cell r="Q368" t="str">
            <v>CZ</v>
          </cell>
          <cell r="R368" t="str">
            <v>CZ</v>
          </cell>
          <cell r="S368">
            <v>4989</v>
          </cell>
          <cell r="T368">
            <v>32991</v>
          </cell>
          <cell r="U368" t="str">
            <v xml:space="preserve"> Soverato</v>
          </cell>
          <cell r="V368" t="str">
            <v>Satriano</v>
          </cell>
        </row>
        <row r="369">
          <cell r="F369" t="str">
            <v>antonella.romeo.ktmd@cz.omceo.it</v>
          </cell>
          <cell r="G369" t="str">
            <v>Grad Reg. Res.</v>
          </cell>
          <cell r="H369">
            <v>32</v>
          </cell>
          <cell r="I369" t="str">
            <v>ROMEO ANTONELLA</v>
          </cell>
          <cell r="J369">
            <v>43101</v>
          </cell>
          <cell r="K369" t="str">
            <v>REGIONALE</v>
          </cell>
          <cell r="L369" t="e">
            <v>#REF!</v>
          </cell>
          <cell r="M369" t="str">
            <v>338 /9271268</v>
          </cell>
          <cell r="N369" t="str">
            <v xml:space="preserve">VIA S. GREGORI, 23 </v>
          </cell>
          <cell r="O369">
            <v>88069</v>
          </cell>
          <cell r="P369" t="str">
            <v>STALETTI'</v>
          </cell>
          <cell r="Q369" t="str">
            <v>CZ</v>
          </cell>
          <cell r="R369" t="str">
            <v>CZ</v>
          </cell>
          <cell r="S369">
            <v>6130</v>
          </cell>
          <cell r="T369" t="e">
            <v>#REF!</v>
          </cell>
          <cell r="U369" t="str">
            <v xml:space="preserve"> Soverato</v>
          </cell>
          <cell r="V369" t="str">
            <v>Satriano</v>
          </cell>
        </row>
        <row r="370">
          <cell r="F370" t="e">
            <v>#REF!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  <cell r="K370" t="e">
            <v>#REF!</v>
          </cell>
          <cell r="L370" t="e">
            <v>#REF!</v>
          </cell>
          <cell r="M370" t="e">
            <v>#REF!</v>
          </cell>
          <cell r="N370" t="e">
            <v>#REF!</v>
          </cell>
          <cell r="O370" t="e">
            <v>#REF!</v>
          </cell>
          <cell r="P370" t="e">
            <v>#REF!</v>
          </cell>
          <cell r="Q370" t="e">
            <v>#REF!</v>
          </cell>
          <cell r="R370" t="e">
            <v>#REF!</v>
          </cell>
          <cell r="S370" t="e">
            <v>#REF!</v>
          </cell>
          <cell r="T370" t="e">
            <v>#REF!</v>
          </cell>
          <cell r="U370" t="e">
            <v>#REF!</v>
          </cell>
          <cell r="V370" t="e">
            <v>#REF!</v>
          </cell>
        </row>
        <row r="371">
          <cell r="F371" t="e">
            <v>#REF!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  <cell r="K371" t="e">
            <v>#REF!</v>
          </cell>
          <cell r="L371" t="e">
            <v>#REF!</v>
          </cell>
          <cell r="M371" t="e">
            <v>#REF!</v>
          </cell>
          <cell r="N371" t="e">
            <v>#REF!</v>
          </cell>
          <cell r="O371" t="e">
            <v>#REF!</v>
          </cell>
          <cell r="P371" t="e">
            <v>#REF!</v>
          </cell>
          <cell r="Q371" t="e">
            <v>#REF!</v>
          </cell>
          <cell r="R371" t="e">
            <v>#REF!</v>
          </cell>
          <cell r="S371" t="e">
            <v>#REF!</v>
          </cell>
          <cell r="T371" t="e">
            <v>#REF!</v>
          </cell>
          <cell r="U371" t="e">
            <v>#REF!</v>
          </cell>
          <cell r="V371" t="e">
            <v>#REF!</v>
          </cell>
        </row>
        <row r="372">
          <cell r="F372" t="e">
            <v>#REF!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  <cell r="K372" t="e">
            <v>#REF!</v>
          </cell>
          <cell r="L372" t="e">
            <v>#REF!</v>
          </cell>
          <cell r="M372" t="e">
            <v>#REF!</v>
          </cell>
          <cell r="N372" t="e">
            <v>#REF!</v>
          </cell>
          <cell r="O372" t="e">
            <v>#REF!</v>
          </cell>
          <cell r="P372" t="e">
            <v>#REF!</v>
          </cell>
          <cell r="Q372" t="e">
            <v>#REF!</v>
          </cell>
          <cell r="R372" t="e">
            <v>#REF!</v>
          </cell>
          <cell r="S372" t="e">
            <v>#REF!</v>
          </cell>
          <cell r="T372" t="e">
            <v>#REF!</v>
          </cell>
          <cell r="U372" t="e">
            <v>#REF!</v>
          </cell>
          <cell r="V372" t="e">
            <v>#REF!</v>
          </cell>
        </row>
        <row r="373"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F374" t="e">
            <v>#REF!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  <cell r="K374" t="e">
            <v>#REF!</v>
          </cell>
          <cell r="L374" t="e">
            <v>#REF!</v>
          </cell>
          <cell r="M374" t="e">
            <v>#REF!</v>
          </cell>
          <cell r="N374" t="e">
            <v>#REF!</v>
          </cell>
          <cell r="O374" t="e">
            <v>#REF!</v>
          </cell>
          <cell r="P374" t="e">
            <v>#REF!</v>
          </cell>
          <cell r="Q374" t="e">
            <v>#REF!</v>
          </cell>
          <cell r="R374" t="e">
            <v>#REF!</v>
          </cell>
          <cell r="S374" t="e">
            <v>#REF!</v>
          </cell>
          <cell r="T374" t="e">
            <v>#REF!</v>
          </cell>
          <cell r="U374" t="e">
            <v>#REF!</v>
          </cell>
          <cell r="V374" t="e">
            <v>#REF!</v>
          </cell>
        </row>
        <row r="375">
          <cell r="F375" t="str">
            <v>SMNMRA58A49I872U</v>
          </cell>
          <cell r="G375" t="str">
            <v>Tit.</v>
          </cell>
          <cell r="H375">
            <v>63</v>
          </cell>
          <cell r="I375" t="str">
            <v>SEMINAROTI MARIA</v>
          </cell>
          <cell r="J375">
            <v>37012</v>
          </cell>
          <cell r="K375" t="str">
            <v>TITOLARE</v>
          </cell>
          <cell r="L375">
            <v>0</v>
          </cell>
          <cell r="M375" t="str">
            <v>338/2096567</v>
          </cell>
          <cell r="N375" t="str">
            <v>VIALE ROTUNDO, 7</v>
          </cell>
          <cell r="O375">
            <v>88068</v>
          </cell>
          <cell r="P375" t="str">
            <v>SOVERATO</v>
          </cell>
          <cell r="Q375" t="str">
            <v>CZ</v>
          </cell>
          <cell r="R375" t="str">
            <v>CZ</v>
          </cell>
          <cell r="S375">
            <v>5461</v>
          </cell>
          <cell r="T375">
            <v>33785</v>
          </cell>
          <cell r="U375" t="str">
            <v xml:space="preserve"> Soverato</v>
          </cell>
          <cell r="V375" t="str">
            <v>Soverato</v>
          </cell>
        </row>
        <row r="376">
          <cell r="F376" t="str">
            <v>BRBNTN53L29I170M</v>
          </cell>
          <cell r="G376" t="str">
            <v>Tit.</v>
          </cell>
          <cell r="H376">
            <v>56</v>
          </cell>
          <cell r="I376" t="str">
            <v>BARBUTO ANTONIO</v>
          </cell>
          <cell r="J376">
            <v>37012</v>
          </cell>
          <cell r="K376" t="str">
            <v>TITOLARE</v>
          </cell>
          <cell r="L376" t="str">
            <v>Inidoneità perman.</v>
          </cell>
          <cell r="M376" t="str">
            <v>338/4198968</v>
          </cell>
          <cell r="N376" t="str">
            <v xml:space="preserve">C/DA PETRUSO, 20 </v>
          </cell>
          <cell r="O376">
            <v>88060</v>
          </cell>
          <cell r="P376" t="str">
            <v>S.CATERINA JONIO</v>
          </cell>
          <cell r="Q376" t="str">
            <v>CZ</v>
          </cell>
          <cell r="R376" t="str">
            <v>CZ</v>
          </cell>
          <cell r="S376">
            <v>5029</v>
          </cell>
          <cell r="T376">
            <v>33051</v>
          </cell>
          <cell r="U376" t="str">
            <v xml:space="preserve"> Soverato</v>
          </cell>
          <cell r="V376" t="str">
            <v>Soverato</v>
          </cell>
        </row>
        <row r="377">
          <cell r="F377" t="str">
            <v>FRFCML63E66H271L</v>
          </cell>
          <cell r="G377" t="str">
            <v>Tit.</v>
          </cell>
          <cell r="H377">
            <v>60</v>
          </cell>
          <cell r="I377" t="str">
            <v>FURFARO CARMELA</v>
          </cell>
          <cell r="J377">
            <v>37012</v>
          </cell>
          <cell r="K377" t="str">
            <v>TITOLARE</v>
          </cell>
          <cell r="L377" t="str">
            <v>Assistenza Primaria</v>
          </cell>
          <cell r="M377" t="str">
            <v>333/2303686</v>
          </cell>
          <cell r="N377" t="str">
            <v xml:space="preserve">VIA BUENOS AIRES  </v>
          </cell>
          <cell r="O377">
            <v>88060</v>
          </cell>
          <cell r="P377" t="str">
            <v xml:space="preserve">   SATRIANO</v>
          </cell>
          <cell r="Q377" t="str">
            <v>CZ</v>
          </cell>
          <cell r="R377" t="str">
            <v>CZ</v>
          </cell>
          <cell r="S377">
            <v>5260</v>
          </cell>
          <cell r="T377">
            <v>33415</v>
          </cell>
          <cell r="U377" t="str">
            <v xml:space="preserve"> Soverato</v>
          </cell>
          <cell r="V377" t="str">
            <v>Soverato</v>
          </cell>
        </row>
        <row r="378">
          <cell r="F378" t="str">
            <v>attilio.zagordi.ntgl@czomceo.it</v>
          </cell>
          <cell r="G378" t="str">
            <v>Grad Reg. Res.</v>
          </cell>
          <cell r="H378">
            <v>22</v>
          </cell>
          <cell r="I378" t="str">
            <v>ZAGORDI ATTILIO A.</v>
          </cell>
          <cell r="J378">
            <v>43101</v>
          </cell>
          <cell r="K378">
            <v>43465</v>
          </cell>
          <cell r="L378" t="str">
            <v>REGIONALE</v>
          </cell>
          <cell r="M378" t="str">
            <v>338/2265203</v>
          </cell>
          <cell r="N378" t="str">
            <v xml:space="preserve">LOC. COSTARABA, </v>
          </cell>
          <cell r="O378">
            <v>88060</v>
          </cell>
          <cell r="P378" t="str">
            <v>MONTAURO SCALO</v>
          </cell>
          <cell r="Q378" t="str">
            <v>CZ</v>
          </cell>
          <cell r="R378" t="str">
            <v>CZ</v>
          </cell>
          <cell r="S378">
            <v>5740</v>
          </cell>
          <cell r="T378">
            <v>34493</v>
          </cell>
          <cell r="U378" t="str">
            <v xml:space="preserve"> Soverato</v>
          </cell>
          <cell r="V378" t="str">
            <v>Soverato</v>
          </cell>
        </row>
        <row r="379">
          <cell r="F379" t="e">
            <v>#REF!</v>
          </cell>
          <cell r="G379" t="e">
            <v>#REF!</v>
          </cell>
          <cell r="H379" t="e">
            <v>#REF!</v>
          </cell>
          <cell r="I379" t="e">
            <v>#REF!</v>
          </cell>
          <cell r="J379" t="e">
            <v>#REF!</v>
          </cell>
          <cell r="K379" t="e">
            <v>#REF!</v>
          </cell>
          <cell r="L379" t="e">
            <v>#REF!</v>
          </cell>
          <cell r="M379" t="e">
            <v>#REF!</v>
          </cell>
          <cell r="N379" t="e">
            <v>#REF!</v>
          </cell>
          <cell r="O379" t="e">
            <v>#REF!</v>
          </cell>
          <cell r="P379" t="e">
            <v>#REF!</v>
          </cell>
          <cell r="Q379" t="e">
            <v>#REF!</v>
          </cell>
          <cell r="R379" t="e">
            <v>#REF!</v>
          </cell>
          <cell r="S379" t="e">
            <v>#REF!</v>
          </cell>
          <cell r="T379" t="e">
            <v>#REF!</v>
          </cell>
          <cell r="U379" t="e">
            <v>#REF!</v>
          </cell>
          <cell r="V379" t="e">
            <v>#REF!</v>
          </cell>
        </row>
        <row r="380"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F382" t="str">
            <v>VTANMR57B51E050K</v>
          </cell>
          <cell r="G382" t="str">
            <v>Tit.</v>
          </cell>
          <cell r="H382">
            <v>12</v>
          </cell>
          <cell r="I382" t="str">
            <v>VAITI ANNA MARIA</v>
          </cell>
          <cell r="J382">
            <v>33954</v>
          </cell>
          <cell r="K382" t="str">
            <v>TITOLARE</v>
          </cell>
          <cell r="L382" t="str">
            <v>Utilizzati in altre attività</v>
          </cell>
          <cell r="M382" t="str">
            <v>347/8833120</v>
          </cell>
          <cell r="N382" t="str">
            <v xml:space="preserve">C.DA SPANO' </v>
          </cell>
          <cell r="O382">
            <v>88024</v>
          </cell>
          <cell r="P382" t="str">
            <v xml:space="preserve"> GIRIFALCO</v>
          </cell>
          <cell r="Q382" t="str">
            <v>CZ</v>
          </cell>
          <cell r="R382" t="str">
            <v>CZ</v>
          </cell>
          <cell r="S382">
            <v>4044</v>
          </cell>
          <cell r="T382">
            <v>31525</v>
          </cell>
          <cell r="U382" t="str">
            <v xml:space="preserve"> Soverato</v>
          </cell>
          <cell r="V382" t="str">
            <v xml:space="preserve">Squilllace  </v>
          </cell>
        </row>
        <row r="383">
          <cell r="F383" t="str">
            <v>SVRNTN58D25I929U</v>
          </cell>
          <cell r="G383" t="str">
            <v>Tit.</v>
          </cell>
          <cell r="H383">
            <v>78</v>
          </cell>
          <cell r="I383" t="str">
            <v>SEVERINI ANTONIO</v>
          </cell>
          <cell r="J383">
            <v>37834</v>
          </cell>
          <cell r="K383" t="str">
            <v>TITOLARE</v>
          </cell>
          <cell r="L383">
            <v>0</v>
          </cell>
          <cell r="M383" t="str">
            <v>333/4721096</v>
          </cell>
          <cell r="N383" t="str">
            <v>VIA CAPPUCCINI, 6</v>
          </cell>
          <cell r="O383">
            <v>88069</v>
          </cell>
          <cell r="P383" t="str">
            <v xml:space="preserve"> SQUILLACE</v>
          </cell>
          <cell r="Q383" t="str">
            <v>CZ</v>
          </cell>
          <cell r="R383" t="str">
            <v>CZ</v>
          </cell>
          <cell r="S383">
            <v>5135</v>
          </cell>
          <cell r="T383">
            <v>33296</v>
          </cell>
          <cell r="U383" t="str">
            <v xml:space="preserve"> Soverato</v>
          </cell>
          <cell r="V383" t="str">
            <v xml:space="preserve">Squilllace  </v>
          </cell>
        </row>
        <row r="384">
          <cell r="F384" t="str">
            <v>DVLMSS58M55C352U</v>
          </cell>
          <cell r="G384" t="str">
            <v>Tit.</v>
          </cell>
          <cell r="H384">
            <v>77</v>
          </cell>
          <cell r="I384" t="str">
            <v>DAVOLI MARIASSUNTA</v>
          </cell>
          <cell r="J384">
            <v>37834</v>
          </cell>
          <cell r="K384" t="str">
            <v>TITOLARE</v>
          </cell>
          <cell r="L384" t="str">
            <v>Utilizzati in altre attività</v>
          </cell>
          <cell r="M384" t="str">
            <v>320/9558855</v>
          </cell>
          <cell r="N384" t="str">
            <v xml:space="preserve">VIA ORTI, 61 </v>
          </cell>
          <cell r="O384">
            <v>88100</v>
          </cell>
          <cell r="P384" t="str">
            <v>CATANZARO</v>
          </cell>
          <cell r="Q384" t="str">
            <v>CZ</v>
          </cell>
          <cell r="R384" t="str">
            <v>CZ</v>
          </cell>
          <cell r="S384">
            <v>5053</v>
          </cell>
          <cell r="T384">
            <v>33081</v>
          </cell>
          <cell r="U384" t="str">
            <v xml:space="preserve"> Soverato</v>
          </cell>
          <cell r="V384" t="str">
            <v xml:space="preserve">Squilllace  </v>
          </cell>
        </row>
        <row r="385">
          <cell r="F385" t="str">
            <v>GSTGRL62M57E044R</v>
          </cell>
          <cell r="G385" t="str">
            <v>Non  Grad Res.</v>
          </cell>
          <cell r="H385">
            <v>118</v>
          </cell>
          <cell r="I385" t="str">
            <v>GIUSTI GABRIELLA</v>
          </cell>
          <cell r="J385">
            <v>43374</v>
          </cell>
          <cell r="K385">
            <v>43465</v>
          </cell>
          <cell r="L385" t="str">
            <v>TIT.</v>
          </cell>
          <cell r="M385">
            <v>0</v>
          </cell>
          <cell r="N385" t="str">
            <v xml:space="preserve">VIA NAZIONALE, 18 </v>
          </cell>
          <cell r="O385">
            <v>88060</v>
          </cell>
          <cell r="P385" t="str">
            <v>MONTAURO SCALO</v>
          </cell>
          <cell r="Q385" t="str">
            <v>CZ</v>
          </cell>
          <cell r="R385" t="str">
            <v>CZ</v>
          </cell>
          <cell r="S385">
            <v>6045</v>
          </cell>
          <cell r="T385">
            <v>36201</v>
          </cell>
          <cell r="U385" t="str">
            <v xml:space="preserve"> Soverato</v>
          </cell>
          <cell r="V385" t="str">
            <v xml:space="preserve">Squilllace  </v>
          </cell>
        </row>
        <row r="386"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F387" t="str">
            <v>SQLMGR61D64C352D</v>
          </cell>
          <cell r="G387" t="str">
            <v>Tit.</v>
          </cell>
          <cell r="H387">
            <v>34</v>
          </cell>
          <cell r="I387" t="str">
            <v>SQUILLACIOTI MARIA G.</v>
          </cell>
          <cell r="J387">
            <v>35363</v>
          </cell>
          <cell r="K387" t="str">
            <v>TITOLARE</v>
          </cell>
          <cell r="L387">
            <v>0</v>
          </cell>
          <cell r="M387" t="str">
            <v>331/6162310</v>
          </cell>
          <cell r="N387" t="str">
            <v xml:space="preserve">PIAZZA CALALUNGA, 1    </v>
          </cell>
          <cell r="O387">
            <v>88060</v>
          </cell>
          <cell r="P387" t="str">
            <v>MONTAURO</v>
          </cell>
          <cell r="Q387" t="str">
            <v>CZ</v>
          </cell>
          <cell r="R387" t="str">
            <v>CZ</v>
          </cell>
          <cell r="S387">
            <v>4908</v>
          </cell>
          <cell r="T387">
            <v>32897</v>
          </cell>
          <cell r="U387" t="str">
            <v xml:space="preserve"> Soverato</v>
          </cell>
          <cell r="V387" t="str">
            <v xml:space="preserve">Stalettì     </v>
          </cell>
        </row>
        <row r="388">
          <cell r="F388" t="str">
            <v>PLGRMS64T56I872S</v>
          </cell>
          <cell r="G388" t="str">
            <v>Tit.</v>
          </cell>
          <cell r="H388">
            <v>106</v>
          </cell>
          <cell r="I388" t="str">
            <v>PELAGGI ARTEMISIA</v>
          </cell>
          <cell r="J388">
            <v>41913</v>
          </cell>
          <cell r="K388" t="str">
            <v>TITOLARE</v>
          </cell>
          <cell r="L388">
            <v>0</v>
          </cell>
          <cell r="M388" t="str">
            <v>331/2551485</v>
          </cell>
          <cell r="N388" t="str">
            <v xml:space="preserve">VIA C. AMIRANTE, 21 </v>
          </cell>
          <cell r="O388">
            <v>88068</v>
          </cell>
          <cell r="P388" t="str">
            <v>SOVERATO</v>
          </cell>
          <cell r="Q388" t="str">
            <v>CZ</v>
          </cell>
          <cell r="R388" t="str">
            <v>CZ</v>
          </cell>
          <cell r="S388">
            <v>5694</v>
          </cell>
          <cell r="T388">
            <v>34332</v>
          </cell>
          <cell r="U388" t="str">
            <v xml:space="preserve"> Soverato</v>
          </cell>
          <cell r="V388" t="str">
            <v xml:space="preserve">Stalettì     </v>
          </cell>
        </row>
        <row r="389">
          <cell r="F389" t="str">
            <v>SNPSVR58P05I872T</v>
          </cell>
          <cell r="G389" t="str">
            <v>Tit.</v>
          </cell>
          <cell r="H389">
            <v>91</v>
          </cell>
          <cell r="I389" t="str">
            <v>SINOPOLI SAVERIO</v>
          </cell>
          <cell r="J389" t="e">
            <v>#REF!</v>
          </cell>
          <cell r="K389" t="e">
            <v>#REF!</v>
          </cell>
          <cell r="L389">
            <v>0</v>
          </cell>
          <cell r="M389" t="str">
            <v>336/871035</v>
          </cell>
          <cell r="N389" t="str">
            <v xml:space="preserve">VIA CANNATA, 9 </v>
          </cell>
          <cell r="O389">
            <v>88069</v>
          </cell>
          <cell r="P389" t="str">
            <v>STALETTI'</v>
          </cell>
          <cell r="Q389" t="str">
            <v>CZ</v>
          </cell>
          <cell r="R389" t="str">
            <v>CZ</v>
          </cell>
          <cell r="S389">
            <v>4621</v>
          </cell>
          <cell r="T389">
            <v>32337</v>
          </cell>
          <cell r="U389" t="str">
            <v xml:space="preserve"> Soverato</v>
          </cell>
          <cell r="V389" t="str">
            <v xml:space="preserve">Stalettì     </v>
          </cell>
        </row>
        <row r="390">
          <cell r="F390" t="e">
            <v>#REF!</v>
          </cell>
          <cell r="G390" t="e">
            <v>#REF!</v>
          </cell>
          <cell r="H390" t="e">
            <v>#REF!</v>
          </cell>
          <cell r="I390" t="e">
            <v>#REF!</v>
          </cell>
          <cell r="J390">
            <v>41913</v>
          </cell>
          <cell r="K390" t="str">
            <v>TITOLARE</v>
          </cell>
          <cell r="L390" t="e">
            <v>#REF!</v>
          </cell>
          <cell r="M390" t="e">
            <v>#REF!</v>
          </cell>
          <cell r="N390" t="e">
            <v>#REF!</v>
          </cell>
          <cell r="O390" t="e">
            <v>#REF!</v>
          </cell>
          <cell r="P390" t="e">
            <v>#REF!</v>
          </cell>
          <cell r="Q390" t="e">
            <v>#REF!</v>
          </cell>
          <cell r="R390" t="e">
            <v>#REF!</v>
          </cell>
          <cell r="S390" t="e">
            <v>#REF!</v>
          </cell>
          <cell r="T390" t="e">
            <v>#REF!</v>
          </cell>
          <cell r="U390" t="e">
            <v>#REF!</v>
          </cell>
          <cell r="V390" t="e">
            <v>#REF!</v>
          </cell>
        </row>
        <row r="391">
          <cell r="F391" t="str">
            <v>PTTVTR62S05I872N</v>
          </cell>
          <cell r="G391" t="str">
            <v>Tit.</v>
          </cell>
          <cell r="H391">
            <v>94</v>
          </cell>
          <cell r="I391" t="str">
            <v>PITTELLI VITTORIO</v>
          </cell>
          <cell r="J391">
            <v>43374</v>
          </cell>
          <cell r="K391">
            <v>43465</v>
          </cell>
          <cell r="L391" t="str">
            <v>TIT.</v>
          </cell>
          <cell r="M391" t="str">
            <v>329/0627093</v>
          </cell>
          <cell r="N391" t="str">
            <v xml:space="preserve">VIA E.NRICO GALVALIGI, 19 </v>
          </cell>
          <cell r="O391">
            <v>88068</v>
          </cell>
          <cell r="P391" t="str">
            <v>SOVERATO</v>
          </cell>
          <cell r="Q391" t="str">
            <v>CZ</v>
          </cell>
          <cell r="R391" t="str">
            <v>CZ</v>
          </cell>
          <cell r="S391">
            <v>5041</v>
          </cell>
          <cell r="T391">
            <v>33051</v>
          </cell>
          <cell r="U391" t="str">
            <v xml:space="preserve"> Soverato</v>
          </cell>
          <cell r="V391" t="str">
            <v xml:space="preserve">Stalettì     </v>
          </cell>
        </row>
        <row r="392"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F393" t="str">
            <v>BLCFMN56A70F220P</v>
          </cell>
          <cell r="G393" t="str">
            <v>Tit.</v>
          </cell>
          <cell r="H393">
            <v>30</v>
          </cell>
          <cell r="I393" t="str">
            <v>BALICE FILOMENA</v>
          </cell>
          <cell r="J393">
            <v>35363</v>
          </cell>
          <cell r="K393" t="str">
            <v>TITOLARE</v>
          </cell>
          <cell r="L393" t="str">
            <v>Assistenza Primaria</v>
          </cell>
          <cell r="M393" t="str">
            <v>338/3368335</v>
          </cell>
          <cell r="N393" t="str">
            <v xml:space="preserve">VIA DEI NAVIGATORI, 4 </v>
          </cell>
          <cell r="O393">
            <v>88100</v>
          </cell>
          <cell r="P393" t="str">
            <v>CATANZARO</v>
          </cell>
          <cell r="Q393" t="str">
            <v>CZ</v>
          </cell>
          <cell r="R393" t="str">
            <v>CZ</v>
          </cell>
          <cell r="S393">
            <v>4573</v>
          </cell>
          <cell r="T393">
            <v>32309</v>
          </cell>
          <cell r="U393" t="str">
            <v xml:space="preserve"> Soverato</v>
          </cell>
          <cell r="V393" t="str">
            <v>Vallefiorita</v>
          </cell>
        </row>
        <row r="394">
          <cell r="F394" t="e">
            <v>#REF!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  <cell r="K394" t="e">
            <v>#REF!</v>
          </cell>
          <cell r="L394" t="e">
            <v>#REF!</v>
          </cell>
          <cell r="M394" t="e">
            <v>#REF!</v>
          </cell>
          <cell r="N394" t="e">
            <v>#REF!</v>
          </cell>
          <cell r="O394" t="e">
            <v>#REF!</v>
          </cell>
          <cell r="P394" t="e">
            <v>#REF!</v>
          </cell>
          <cell r="Q394" t="e">
            <v>#REF!</v>
          </cell>
          <cell r="R394" t="e">
            <v>#REF!</v>
          </cell>
          <cell r="S394" t="e">
            <v>#REF!</v>
          </cell>
          <cell r="T394" t="e">
            <v>#REF!</v>
          </cell>
          <cell r="U394" t="e">
            <v>#REF!</v>
          </cell>
          <cell r="V394" t="e">
            <v>#REF!</v>
          </cell>
        </row>
        <row r="395">
          <cell r="F395" t="str">
            <v>GSLVLR58A28A255P</v>
          </cell>
          <cell r="G395" t="str">
            <v>Tit.</v>
          </cell>
          <cell r="H395">
            <v>92</v>
          </cell>
          <cell r="I395" t="str">
            <v>GESUALDO VALERIO</v>
          </cell>
          <cell r="J395">
            <v>41913</v>
          </cell>
          <cell r="K395" t="str">
            <v>TITOLARE</v>
          </cell>
          <cell r="L395">
            <v>0</v>
          </cell>
          <cell r="M395" t="str">
            <v>338/5691079</v>
          </cell>
          <cell r="N395" t="str">
            <v xml:space="preserve">VIA AMENDOLA, I TRAV.,13/A </v>
          </cell>
          <cell r="O395">
            <v>88050</v>
          </cell>
          <cell r="P395" t="str">
            <v>AMARONI</v>
          </cell>
          <cell r="Q395" t="str">
            <v>CZ</v>
          </cell>
          <cell r="R395" t="str">
            <v>CZ</v>
          </cell>
          <cell r="S395">
            <v>4749</v>
          </cell>
          <cell r="T395">
            <v>32568</v>
          </cell>
          <cell r="U395" t="str">
            <v xml:space="preserve"> Soverato</v>
          </cell>
          <cell r="V395" t="str">
            <v>Vallefiorita</v>
          </cell>
        </row>
        <row r="396">
          <cell r="F396" t="str">
            <v>PCNGNE61B05F158J</v>
          </cell>
          <cell r="G396" t="str">
            <v>Tit.</v>
          </cell>
          <cell r="H396">
            <v>110</v>
          </cell>
          <cell r="I396" t="str">
            <v>PICONE EUGENIO</v>
          </cell>
          <cell r="J396">
            <v>43374</v>
          </cell>
          <cell r="K396">
            <v>43465</v>
          </cell>
          <cell r="L396" t="str">
            <v>TIT.</v>
          </cell>
          <cell r="M396" t="str">
            <v>333/9258130</v>
          </cell>
          <cell r="N396" t="str">
            <v xml:space="preserve">VICO CHIARELLO, 5 </v>
          </cell>
          <cell r="O396">
            <v>88068</v>
          </cell>
          <cell r="P396" t="str">
            <v>SOVERATO</v>
          </cell>
          <cell r="Q396" t="str">
            <v>CZ</v>
          </cell>
          <cell r="R396" t="str">
            <v>CZ</v>
          </cell>
          <cell r="S396">
            <v>5840</v>
          </cell>
          <cell r="T396">
            <v>34878</v>
          </cell>
          <cell r="U396" t="str">
            <v xml:space="preserve"> Soverato</v>
          </cell>
          <cell r="V396" t="str">
            <v>Vallefiorita</v>
          </cell>
        </row>
        <row r="397">
          <cell r="F397" t="e">
            <v>#REF!</v>
          </cell>
          <cell r="G397" t="e">
            <v>#REF!</v>
          </cell>
          <cell r="H397" t="e">
            <v>#REF!</v>
          </cell>
          <cell r="I397" t="e">
            <v>#REF!</v>
          </cell>
          <cell r="J397" t="e">
            <v>#REF!</v>
          </cell>
          <cell r="K397" t="e">
            <v>#REF!</v>
          </cell>
          <cell r="L397" t="e">
            <v>#REF!</v>
          </cell>
          <cell r="M397" t="e">
            <v>#REF!</v>
          </cell>
          <cell r="N397" t="e">
            <v>#REF!</v>
          </cell>
          <cell r="O397" t="e">
            <v>#REF!</v>
          </cell>
          <cell r="P397" t="e">
            <v>#REF!</v>
          </cell>
          <cell r="Q397" t="e">
            <v>#REF!</v>
          </cell>
          <cell r="R397" t="e">
            <v>#REF!</v>
          </cell>
          <cell r="S397" t="e">
            <v>#REF!</v>
          </cell>
          <cell r="T397" t="e">
            <v>#REF!</v>
          </cell>
          <cell r="U397" t="e">
            <v>#REF!</v>
          </cell>
          <cell r="V397" t="e">
            <v>#REF!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43160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 t="str">
            <v>DISTRETTO  DI LAMEZIA</v>
          </cell>
          <cell r="V448">
            <v>0</v>
          </cell>
        </row>
        <row r="449">
          <cell r="F449" t="str">
            <v>Codice Fiscale</v>
          </cell>
          <cell r="G449" t="str">
            <v>Grad.</v>
          </cell>
          <cell r="H449" t="str">
            <v>N°</v>
          </cell>
          <cell r="I449" t="str">
            <v>Cognome e nome</v>
          </cell>
          <cell r="J449" t="str">
            <v>Data Inizio Attività</v>
          </cell>
          <cell r="K449" t="str">
            <v>Tipo - Data Fine attività</v>
          </cell>
          <cell r="L449" t="str">
            <v>Note</v>
          </cell>
          <cell r="M449" t="str">
            <v>Telefono</v>
          </cell>
          <cell r="N449" t="str">
            <v>Indirizzo</v>
          </cell>
          <cell r="O449" t="str">
            <v>CAP</v>
          </cell>
          <cell r="P449" t="str">
            <v>Comune</v>
          </cell>
          <cell r="Q449" t="str">
            <v>Pr.</v>
          </cell>
          <cell r="R449" t="str">
            <v>Ordine</v>
          </cell>
          <cell r="S449" t="str">
            <v>N°</v>
          </cell>
          <cell r="T449" t="str">
            <v>data</v>
          </cell>
          <cell r="U449" t="str">
            <v>Distretto</v>
          </cell>
          <cell r="V449" t="str">
            <v>Postazione</v>
          </cell>
        </row>
        <row r="450">
          <cell r="F450" t="str">
            <v>PRGMGH56E62D218G</v>
          </cell>
          <cell r="G450" t="str">
            <v>Tit.</v>
          </cell>
          <cell r="H450">
            <v>65</v>
          </cell>
          <cell r="I450" t="str">
            <v>PERUGINI MARGHERITA</v>
          </cell>
          <cell r="J450" t="str">
            <v xml:space="preserve"> 01/12/01 </v>
          </cell>
          <cell r="K450" t="str">
            <v>TITOLARE</v>
          </cell>
          <cell r="L450">
            <v>0</v>
          </cell>
          <cell r="M450" t="str">
            <v>338/1893805 320/6345394</v>
          </cell>
          <cell r="N450" t="str">
            <v xml:space="preserve">P.ZZA MARCONI, 22 </v>
          </cell>
          <cell r="O450">
            <v>88022</v>
          </cell>
          <cell r="P450" t="str">
            <v>CURINGA</v>
          </cell>
          <cell r="Q450" t="str">
            <v>CZ</v>
          </cell>
          <cell r="R450" t="str">
            <v>CZ</v>
          </cell>
          <cell r="S450">
            <v>4746</v>
          </cell>
          <cell r="T450">
            <v>32568</v>
          </cell>
          <cell r="U450" t="str">
            <v xml:space="preserve"> Lametino</v>
          </cell>
          <cell r="V450" t="str">
            <v xml:space="preserve"> Cortale</v>
          </cell>
        </row>
        <row r="451">
          <cell r="F451" t="str">
            <v>SLPLDI64H57I600E</v>
          </cell>
          <cell r="G451" t="str">
            <v>Tit.</v>
          </cell>
          <cell r="H451">
            <v>101</v>
          </cell>
          <cell r="I451" t="str">
            <v>SILIPIGNI LIDIA</v>
          </cell>
          <cell r="J451">
            <v>41913</v>
          </cell>
          <cell r="K451" t="str">
            <v>TITOLARE</v>
          </cell>
          <cell r="L451" t="str">
            <v>sosp. Med. Comp.dal 06/03/2018 al 06/06/2018</v>
          </cell>
          <cell r="M451" t="str">
            <v>328/7351493</v>
          </cell>
          <cell r="N451" t="str">
            <v>C/DA BITONTO, 7</v>
          </cell>
          <cell r="O451">
            <v>89900</v>
          </cell>
          <cell r="P451" t="str">
            <v>VIBO VALENTIA</v>
          </cell>
          <cell r="Q451" t="str">
            <v>VV</v>
          </cell>
          <cell r="R451" t="str">
            <v>VV</v>
          </cell>
          <cell r="S451">
            <v>927</v>
          </cell>
          <cell r="T451">
            <v>927</v>
          </cell>
          <cell r="U451" t="str">
            <v xml:space="preserve"> Lametino</v>
          </cell>
          <cell r="V451" t="str">
            <v xml:space="preserve"> Cortale</v>
          </cell>
        </row>
        <row r="452">
          <cell r="F452" t="e">
            <v>#REF!</v>
          </cell>
          <cell r="G452" t="e">
            <v>#REF!</v>
          </cell>
          <cell r="H452" t="e">
            <v>#REF!</v>
          </cell>
          <cell r="I452" t="e">
            <v>#REF!</v>
          </cell>
          <cell r="J452" t="e">
            <v>#REF!</v>
          </cell>
          <cell r="K452" t="e">
            <v>#REF!</v>
          </cell>
          <cell r="L452" t="e">
            <v>#REF!</v>
          </cell>
          <cell r="M452" t="e">
            <v>#REF!</v>
          </cell>
          <cell r="N452" t="e">
            <v>#REF!</v>
          </cell>
          <cell r="O452" t="e">
            <v>#REF!</v>
          </cell>
          <cell r="P452" t="e">
            <v>#REF!</v>
          </cell>
          <cell r="Q452" t="e">
            <v>#REF!</v>
          </cell>
          <cell r="R452" t="e">
            <v>#REF!</v>
          </cell>
          <cell r="S452" t="e">
            <v>#REF!</v>
          </cell>
          <cell r="T452" t="e">
            <v>#REF!</v>
          </cell>
          <cell r="U452" t="e">
            <v>#REF!</v>
          </cell>
          <cell r="V452" t="e">
            <v>#REF!</v>
          </cell>
        </row>
        <row r="453">
          <cell r="F453" t="str">
            <v>katia.mamone.mkwa@cz.omceo.it</v>
          </cell>
          <cell r="G453" t="str">
            <v>Non  Grad Res.</v>
          </cell>
          <cell r="H453">
            <v>80</v>
          </cell>
          <cell r="I453" t="str">
            <v>MAIMONE KATYA</v>
          </cell>
          <cell r="J453">
            <v>43374</v>
          </cell>
          <cell r="K453" t="str">
            <v>TRIM.</v>
          </cell>
          <cell r="L453" t="e">
            <v>#REF!</v>
          </cell>
          <cell r="M453" t="str">
            <v>327/0327104</v>
          </cell>
          <cell r="N453" t="str">
            <v>VIALE MAGNA GRECIA,163/B</v>
          </cell>
          <cell r="O453">
            <v>88100</v>
          </cell>
          <cell r="P453" t="str">
            <v>CATANZARO</v>
          </cell>
          <cell r="Q453" t="str">
            <v>CZ</v>
          </cell>
          <cell r="R453" t="str">
            <v>CZ</v>
          </cell>
          <cell r="S453">
            <v>7136</v>
          </cell>
          <cell r="T453">
            <v>7136</v>
          </cell>
          <cell r="U453" t="str">
            <v xml:space="preserve"> Lametino</v>
          </cell>
          <cell r="V453" t="str">
            <v xml:space="preserve"> Cortale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F455" t="str">
            <v>TRMDCR55T24F066O</v>
          </cell>
          <cell r="G455" t="str">
            <v>Tit.</v>
          </cell>
          <cell r="H455">
            <v>4</v>
          </cell>
          <cell r="I455" t="str">
            <v>TRAMONTANA CARMELO</v>
          </cell>
          <cell r="J455">
            <v>33025</v>
          </cell>
          <cell r="K455" t="str">
            <v xml:space="preserve"> TITOLARE</v>
          </cell>
          <cell r="L455">
            <v>0</v>
          </cell>
          <cell r="M455" t="str">
            <v>349/1753624</v>
          </cell>
          <cell r="N455" t="str">
            <v>VIA STERRATA S..N..C.</v>
          </cell>
          <cell r="O455">
            <v>88022</v>
          </cell>
          <cell r="P455" t="str">
            <v>CURINGA</v>
          </cell>
          <cell r="Q455" t="str">
            <v>CZ</v>
          </cell>
          <cell r="R455" t="str">
            <v>CZ</v>
          </cell>
          <cell r="S455">
            <v>3289</v>
          </cell>
          <cell r="T455">
            <v>3289</v>
          </cell>
          <cell r="U455" t="str">
            <v xml:space="preserve"> Lametino</v>
          </cell>
          <cell r="V455" t="str">
            <v xml:space="preserve"> Curinga</v>
          </cell>
        </row>
        <row r="456">
          <cell r="F456" t="str">
            <v>VNZVTR54D66D218P</v>
          </cell>
          <cell r="G456" t="str">
            <v>Tit.</v>
          </cell>
          <cell r="H456">
            <v>7</v>
          </cell>
          <cell r="I456" t="str">
            <v>VENEZIANO VITTORIA</v>
          </cell>
          <cell r="J456">
            <v>33359</v>
          </cell>
          <cell r="K456" t="str">
            <v xml:space="preserve"> TITOLARE</v>
          </cell>
          <cell r="L456">
            <v>0</v>
          </cell>
          <cell r="M456" t="str">
            <v>327/9819532</v>
          </cell>
          <cell r="N456" t="str">
            <v xml:space="preserve">VIA MURRI,18 </v>
          </cell>
          <cell r="O456">
            <v>88022</v>
          </cell>
          <cell r="P456" t="str">
            <v>CURINGA</v>
          </cell>
          <cell r="Q456" t="str">
            <v>CZ</v>
          </cell>
          <cell r="R456" t="str">
            <v>CZ</v>
          </cell>
          <cell r="S456">
            <v>3429</v>
          </cell>
          <cell r="T456">
            <v>3429</v>
          </cell>
          <cell r="U456" t="str">
            <v xml:space="preserve"> Lametino</v>
          </cell>
          <cell r="V456" t="str">
            <v xml:space="preserve"> Curinga</v>
          </cell>
        </row>
        <row r="457">
          <cell r="F457" t="str">
            <v>VSTLDA61M30D218W</v>
          </cell>
          <cell r="G457" t="str">
            <v>Tit.</v>
          </cell>
          <cell r="H457">
            <v>46</v>
          </cell>
          <cell r="I457" t="str">
            <v>VASTA ALDO</v>
          </cell>
          <cell r="J457">
            <v>36800</v>
          </cell>
          <cell r="K457" t="str">
            <v xml:space="preserve"> TITOLARE</v>
          </cell>
          <cell r="L457">
            <v>0</v>
          </cell>
          <cell r="M457" t="str">
            <v>338/5717240</v>
          </cell>
          <cell r="N457" t="str">
            <v xml:space="preserve">VIA MADRE VINCENZINA FRJIA, 49 </v>
          </cell>
          <cell r="O457">
            <v>88022</v>
          </cell>
          <cell r="P457" t="str">
            <v>CURINGA</v>
          </cell>
          <cell r="Q457" t="str">
            <v>CZ</v>
          </cell>
          <cell r="R457" t="str">
            <v>CZ</v>
          </cell>
          <cell r="S457">
            <v>4602</v>
          </cell>
          <cell r="T457">
            <v>4602</v>
          </cell>
          <cell r="U457" t="str">
            <v xml:space="preserve"> Lametino</v>
          </cell>
          <cell r="V457" t="str">
            <v xml:space="preserve"> Curinga</v>
          </cell>
        </row>
        <row r="458">
          <cell r="F458" t="str">
            <v>VNZVTR54D66D218P</v>
          </cell>
          <cell r="G458" t="str">
            <v>Tit.</v>
          </cell>
          <cell r="H458">
            <v>7</v>
          </cell>
          <cell r="I458" t="str">
            <v>VENEZIANO VITTORIA</v>
          </cell>
          <cell r="J458">
            <v>43374</v>
          </cell>
          <cell r="K458">
            <v>43465</v>
          </cell>
          <cell r="L458" t="str">
            <v>TIT.</v>
          </cell>
          <cell r="M458" t="str">
            <v>327/9819532</v>
          </cell>
          <cell r="N458" t="str">
            <v xml:space="preserve">VIA MURRI,18 </v>
          </cell>
          <cell r="O458">
            <v>88022</v>
          </cell>
          <cell r="P458" t="str">
            <v>CURINGA</v>
          </cell>
          <cell r="Q458" t="str">
            <v>CZ</v>
          </cell>
          <cell r="R458" t="str">
            <v>CZ</v>
          </cell>
          <cell r="S458">
            <v>3429</v>
          </cell>
          <cell r="T458">
            <v>3429</v>
          </cell>
          <cell r="U458" t="str">
            <v xml:space="preserve"> Lametino</v>
          </cell>
          <cell r="V458" t="str">
            <v xml:space="preserve"> Curinga</v>
          </cell>
        </row>
        <row r="459">
          <cell r="F459" t="e">
            <v>#REF!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  <cell r="K459" t="e">
            <v>#REF!</v>
          </cell>
          <cell r="L459" t="e">
            <v>#REF!</v>
          </cell>
          <cell r="M459" t="e">
            <v>#REF!</v>
          </cell>
          <cell r="N459" t="e">
            <v>#REF!</v>
          </cell>
          <cell r="O459" t="e">
            <v>#REF!</v>
          </cell>
          <cell r="P459" t="e">
            <v>#REF!</v>
          </cell>
          <cell r="Q459" t="e">
            <v>#REF!</v>
          </cell>
          <cell r="R459" t="e">
            <v>#REF!</v>
          </cell>
          <cell r="S459" t="e">
            <v>#REF!</v>
          </cell>
          <cell r="T459" t="e">
            <v>#REF!</v>
          </cell>
          <cell r="U459" t="e">
            <v>#REF!</v>
          </cell>
          <cell r="V459" t="e">
            <v>#REF!</v>
          </cell>
        </row>
        <row r="460"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F461" t="str">
            <v>LCUNNL59S57L741Y</v>
          </cell>
          <cell r="G461" t="str">
            <v>Tit.</v>
          </cell>
          <cell r="H461">
            <v>38</v>
          </cell>
          <cell r="I461" t="str">
            <v>LUCA' ANTONELLA</v>
          </cell>
          <cell r="J461" t="str">
            <v xml:space="preserve"> 01/03/97</v>
          </cell>
          <cell r="K461" t="str">
            <v xml:space="preserve"> TITOLARE</v>
          </cell>
          <cell r="L461" t="str">
            <v>Assistenza Primaria</v>
          </cell>
          <cell r="M461" t="str">
            <v>348/2856588</v>
          </cell>
          <cell r="N461" t="str">
            <v xml:space="preserve">VIA DEI MILLE,5 </v>
          </cell>
          <cell r="O461">
            <v>88046</v>
          </cell>
          <cell r="P461" t="str">
            <v>LAMEZIA TERME</v>
          </cell>
          <cell r="Q461" t="str">
            <v>CZ</v>
          </cell>
          <cell r="R461" t="str">
            <v>CZ</v>
          </cell>
          <cell r="S461">
            <v>5209</v>
          </cell>
          <cell r="T461">
            <v>5209</v>
          </cell>
          <cell r="U461" t="str">
            <v xml:space="preserve"> Lametino</v>
          </cell>
          <cell r="V461" t="str">
            <v xml:space="preserve">  Falerna </v>
          </cell>
        </row>
        <row r="462">
          <cell r="F462" t="str">
            <v>paola.lacroce.c1lu@cz.omceo.it</v>
          </cell>
          <cell r="G462" t="str">
            <v>Non  Grad Res.</v>
          </cell>
          <cell r="H462">
            <v>7</v>
          </cell>
          <cell r="I462" t="str">
            <v>LA CROCE PAOLA</v>
          </cell>
          <cell r="J462">
            <v>43374</v>
          </cell>
          <cell r="K462">
            <v>43465</v>
          </cell>
          <cell r="L462" t="str">
            <v>TRIM.</v>
          </cell>
          <cell r="M462" t="str">
            <v>327/1690674</v>
          </cell>
          <cell r="N462" t="str">
            <v>VIA TRENTO,15</v>
          </cell>
          <cell r="O462">
            <v>88100</v>
          </cell>
          <cell r="P462" t="str">
            <v>CATANZARO</v>
          </cell>
          <cell r="Q462" t="str">
            <v>CZ</v>
          </cell>
          <cell r="R462" t="str">
            <v>CZ</v>
          </cell>
          <cell r="S462">
            <v>7427</v>
          </cell>
          <cell r="T462">
            <v>7427</v>
          </cell>
          <cell r="U462" t="str">
            <v xml:space="preserve"> Lametino</v>
          </cell>
          <cell r="V462" t="str">
            <v xml:space="preserve">  Falerna </v>
          </cell>
        </row>
        <row r="463">
          <cell r="F463" t="str">
            <v>LBAVTR61H66D122S</v>
          </cell>
          <cell r="G463" t="str">
            <v>Tit.</v>
          </cell>
          <cell r="H463">
            <v>3</v>
          </cell>
          <cell r="I463" t="str">
            <v>ALBI VITTORIA</v>
          </cell>
          <cell r="J463" t="str">
            <v xml:space="preserve"> 01/10/00</v>
          </cell>
          <cell r="K463" t="str">
            <v xml:space="preserve"> TITOLARE</v>
          </cell>
          <cell r="L463">
            <v>0</v>
          </cell>
          <cell r="M463" t="str">
            <v>338/4071448</v>
          </cell>
          <cell r="N463" t="str">
            <v xml:space="preserve">VIA CARTOLANO, 205 </v>
          </cell>
          <cell r="O463">
            <v>88042</v>
          </cell>
          <cell r="P463" t="str">
            <v>FALERNA</v>
          </cell>
          <cell r="Q463" t="str">
            <v>CZ</v>
          </cell>
          <cell r="R463" t="str">
            <v>CZ</v>
          </cell>
          <cell r="S463">
            <v>5112</v>
          </cell>
          <cell r="T463">
            <v>5112</v>
          </cell>
          <cell r="U463" t="str">
            <v xml:space="preserve"> Lametino</v>
          </cell>
          <cell r="V463" t="str">
            <v xml:space="preserve">  Falerna </v>
          </cell>
        </row>
        <row r="464">
          <cell r="F464" t="str">
            <v>PRFMYL59B60F537R</v>
          </cell>
          <cell r="G464" t="str">
            <v>Tit.</v>
          </cell>
          <cell r="H464">
            <v>51</v>
          </cell>
          <cell r="I464" t="str">
            <v>PROFITI MARILENA</v>
          </cell>
          <cell r="J464" t="str">
            <v xml:space="preserve"> 01/10/00</v>
          </cell>
          <cell r="K464" t="str">
            <v xml:space="preserve"> TITOLARE</v>
          </cell>
          <cell r="L464">
            <v>0</v>
          </cell>
          <cell r="M464" t="str">
            <v>320/3235194</v>
          </cell>
          <cell r="N464" t="str">
            <v xml:space="preserve">VIA PROVINCIALE </v>
          </cell>
          <cell r="O464">
            <v>89900</v>
          </cell>
          <cell r="P464" t="str">
            <v xml:space="preserve">TRIPARNI </v>
          </cell>
          <cell r="Q464" t="str">
            <v>VV</v>
          </cell>
          <cell r="R464" t="str">
            <v>VV</v>
          </cell>
          <cell r="S464">
            <v>908</v>
          </cell>
          <cell r="T464">
            <v>908</v>
          </cell>
          <cell r="U464" t="str">
            <v xml:space="preserve"> Lametino</v>
          </cell>
          <cell r="V464" t="str">
            <v xml:space="preserve">  Falerna </v>
          </cell>
        </row>
        <row r="465"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F466" t="str">
            <v>LNEGLL58M61H742V</v>
          </cell>
          <cell r="G466" t="str">
            <v>Tit.</v>
          </cell>
          <cell r="H466">
            <v>66</v>
          </cell>
          <cell r="I466" t="str">
            <v>LEONE GISELLA</v>
          </cell>
          <cell r="J466" t="str">
            <v xml:space="preserve"> 01/01/90</v>
          </cell>
          <cell r="K466" t="str">
            <v xml:space="preserve"> TITOLARE</v>
          </cell>
          <cell r="L466" t="str">
            <v>Assistenza Primaria</v>
          </cell>
          <cell r="M466" t="str">
            <v>338/3360361</v>
          </cell>
          <cell r="N466" t="str">
            <v>VIA ALDO MOR0,52</v>
          </cell>
          <cell r="O466">
            <v>88046</v>
          </cell>
          <cell r="P466" t="str">
            <v xml:space="preserve"> LAMEZIA TERME</v>
          </cell>
          <cell r="Q466" t="str">
            <v>CZ</v>
          </cell>
          <cell r="R466" t="str">
            <v>CZ</v>
          </cell>
          <cell r="S466">
            <v>3343</v>
          </cell>
          <cell r="T466">
            <v>3343</v>
          </cell>
          <cell r="U466" t="str">
            <v xml:space="preserve"> Lametino</v>
          </cell>
          <cell r="V466" t="str">
            <v xml:space="preserve">Gizzeria </v>
          </cell>
        </row>
        <row r="467">
          <cell r="F467" t="str">
            <v>VSCVCN57A03E068A</v>
          </cell>
          <cell r="G467" t="str">
            <v>Tit.</v>
          </cell>
          <cell r="H467">
            <v>124</v>
          </cell>
          <cell r="I467" t="str">
            <v>VESCIO VINCENZO</v>
          </cell>
          <cell r="J467">
            <v>33359</v>
          </cell>
          <cell r="K467" t="str">
            <v xml:space="preserve"> TITOLARE</v>
          </cell>
          <cell r="L467">
            <v>0</v>
          </cell>
          <cell r="M467" t="str">
            <v>340/8292220</v>
          </cell>
          <cell r="N467" t="str">
            <v xml:space="preserve">VIA ALBANIA,8 </v>
          </cell>
          <cell r="O467">
            <v>88040</v>
          </cell>
          <cell r="P467" t="str">
            <v xml:space="preserve">GIZZERIA </v>
          </cell>
          <cell r="Q467" t="str">
            <v>CZ</v>
          </cell>
          <cell r="R467" t="str">
            <v>CZ</v>
          </cell>
          <cell r="S467">
            <v>3734</v>
          </cell>
          <cell r="T467">
            <v>3734</v>
          </cell>
          <cell r="U467" t="str">
            <v xml:space="preserve"> Lametino</v>
          </cell>
          <cell r="V467" t="str">
            <v xml:space="preserve">Gizzeria </v>
          </cell>
        </row>
        <row r="468">
          <cell r="F468" t="str">
            <v>LLAGPP57R29E068R</v>
          </cell>
          <cell r="G468" t="str">
            <v>Tit.</v>
          </cell>
          <cell r="H468">
            <v>2</v>
          </cell>
          <cell r="I468" t="str">
            <v>AIELLO GIUSEPPE S.</v>
          </cell>
          <cell r="J468">
            <v>36800</v>
          </cell>
          <cell r="K468" t="str">
            <v>TITOLARE cessa il 31/05/2019</v>
          </cell>
          <cell r="L468" t="str">
            <v>Assistenza Primaria</v>
          </cell>
          <cell r="M468" t="str">
            <v>328/3777298</v>
          </cell>
          <cell r="N468" t="str">
            <v xml:space="preserve">VIA DANTE ALIGHIERI,14 </v>
          </cell>
          <cell r="O468">
            <v>88040</v>
          </cell>
          <cell r="P468" t="str">
            <v xml:space="preserve">GIZZERIA </v>
          </cell>
          <cell r="Q468" t="str">
            <v>CZ</v>
          </cell>
          <cell r="R468" t="str">
            <v>CZ</v>
          </cell>
          <cell r="S468">
            <v>5078</v>
          </cell>
          <cell r="T468">
            <v>5078</v>
          </cell>
          <cell r="U468" t="str">
            <v xml:space="preserve"> Lametino</v>
          </cell>
          <cell r="V468" t="str">
            <v xml:space="preserve">Gizzeria </v>
          </cell>
        </row>
        <row r="469">
          <cell r="F469" t="str">
            <v>francesco.gigliotti.8027@cz.omceo.it</v>
          </cell>
          <cell r="G469" t="str">
            <v>Non  Grad Res.</v>
          </cell>
          <cell r="H469">
            <v>47</v>
          </cell>
          <cell r="I469" t="str">
            <v>GIGLIOTTI FRANCESCO</v>
          </cell>
          <cell r="J469">
            <v>43374</v>
          </cell>
          <cell r="K469">
            <v>43465</v>
          </cell>
          <cell r="L469" t="str">
            <v>TRIM.</v>
          </cell>
          <cell r="M469" t="str">
            <v>328/1546200</v>
          </cell>
          <cell r="N469" t="str">
            <v>VIA EINAUDI     II TRAV ,6</v>
          </cell>
          <cell r="O469">
            <v>88046</v>
          </cell>
          <cell r="P469" t="str">
            <v>LAMEZIA TERME</v>
          </cell>
          <cell r="Q469" t="str">
            <v>CZ</v>
          </cell>
          <cell r="R469" t="str">
            <v>CZ</v>
          </cell>
          <cell r="S469">
            <v>7036</v>
          </cell>
          <cell r="T469">
            <v>7036</v>
          </cell>
          <cell r="U469" t="str">
            <v xml:space="preserve"> Lametino</v>
          </cell>
          <cell r="V469" t="str">
            <v xml:space="preserve">Gizzeria 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F471" t="e">
            <v>#REF!</v>
          </cell>
          <cell r="G471" t="e">
            <v>#REF!</v>
          </cell>
          <cell r="H471" t="e">
            <v>#REF!</v>
          </cell>
          <cell r="I471" t="e">
            <v>#REF!</v>
          </cell>
          <cell r="J471" t="e">
            <v>#REF!</v>
          </cell>
          <cell r="K471" t="e">
            <v>#REF!</v>
          </cell>
          <cell r="L471" t="e">
            <v>#REF!</v>
          </cell>
          <cell r="M471" t="e">
            <v>#REF!</v>
          </cell>
          <cell r="N471" t="e">
            <v>#REF!</v>
          </cell>
          <cell r="O471" t="e">
            <v>#REF!</v>
          </cell>
          <cell r="P471" t="e">
            <v>#REF!</v>
          </cell>
          <cell r="Q471" t="e">
            <v>#REF!</v>
          </cell>
          <cell r="R471" t="e">
            <v>#REF!</v>
          </cell>
          <cell r="S471" t="e">
            <v>#REF!</v>
          </cell>
          <cell r="T471" t="e">
            <v>#REF!</v>
          </cell>
          <cell r="U471" t="e">
            <v>#REF!</v>
          </cell>
          <cell r="V471" t="e">
            <v>#REF!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F473" t="str">
            <v>silvia.lamantea.w0n2@cz.omceo.it</v>
          </cell>
          <cell r="G473" t="str">
            <v>Non  Grad Res.</v>
          </cell>
          <cell r="H473">
            <v>50</v>
          </cell>
          <cell r="I473" t="str">
            <v>LAMANTEA SILVIA</v>
          </cell>
          <cell r="J473">
            <v>43374</v>
          </cell>
          <cell r="K473">
            <v>43465</v>
          </cell>
          <cell r="L473" t="str">
            <v xml:space="preserve">TRIM </v>
          </cell>
          <cell r="M473" t="str">
            <v>380/3459172</v>
          </cell>
          <cell r="N473" t="str">
            <v>FLL.BANDIERA,106</v>
          </cell>
          <cell r="O473">
            <v>88024</v>
          </cell>
          <cell r="P473" t="str">
            <v>GIRIFALCO</v>
          </cell>
          <cell r="Q473" t="str">
            <v>CZ</v>
          </cell>
          <cell r="R473" t="str">
            <v>CZ</v>
          </cell>
          <cell r="S473">
            <v>7367</v>
          </cell>
          <cell r="T473">
            <v>7367</v>
          </cell>
          <cell r="U473" t="str">
            <v xml:space="preserve"> Lametino</v>
          </cell>
          <cell r="V473" t="str">
            <v xml:space="preserve">Jacurso </v>
          </cell>
        </row>
        <row r="474">
          <cell r="F474" t="e">
            <v>#REF!</v>
          </cell>
          <cell r="G474" t="e">
            <v>#REF!</v>
          </cell>
          <cell r="H474" t="e">
            <v>#REF!</v>
          </cell>
          <cell r="I474" t="e">
            <v>#REF!</v>
          </cell>
          <cell r="J474" t="e">
            <v>#REF!</v>
          </cell>
          <cell r="K474" t="e">
            <v>#REF!</v>
          </cell>
          <cell r="L474" t="e">
            <v>#REF!</v>
          </cell>
          <cell r="M474" t="e">
            <v>#REF!</v>
          </cell>
          <cell r="N474" t="e">
            <v>#REF!</v>
          </cell>
          <cell r="O474" t="e">
            <v>#REF!</v>
          </cell>
          <cell r="P474" t="e">
            <v>#REF!</v>
          </cell>
          <cell r="Q474" t="e">
            <v>#REF!</v>
          </cell>
          <cell r="R474" t="e">
            <v>#REF!</v>
          </cell>
          <cell r="S474" t="e">
            <v>#REF!</v>
          </cell>
          <cell r="T474" t="e">
            <v>#REF!</v>
          </cell>
          <cell r="U474" t="e">
            <v>#REF!</v>
          </cell>
          <cell r="V474" t="e">
            <v>#REF!</v>
          </cell>
        </row>
        <row r="475">
          <cell r="F475" t="str">
            <v>irene.amato.qcpv@cz.omceo.it</v>
          </cell>
          <cell r="G475" t="str">
            <v>Non  Grad Res.</v>
          </cell>
          <cell r="H475">
            <v>53</v>
          </cell>
          <cell r="I475" t="str">
            <v>AMATO IRENE</v>
          </cell>
          <cell r="J475">
            <v>43374</v>
          </cell>
          <cell r="K475">
            <v>43465</v>
          </cell>
          <cell r="L475" t="str">
            <v xml:space="preserve">TRIM </v>
          </cell>
          <cell r="M475" t="str">
            <v>333/4460636</v>
          </cell>
          <cell r="N475" t="str">
            <v>VIA DELLE CAMELIE,9</v>
          </cell>
          <cell r="O475">
            <v>88024</v>
          </cell>
          <cell r="P475" t="str">
            <v>GIRIFALCO</v>
          </cell>
          <cell r="Q475" t="str">
            <v>CZ</v>
          </cell>
          <cell r="R475" t="str">
            <v>CZ</v>
          </cell>
          <cell r="S475">
            <v>7081</v>
          </cell>
          <cell r="T475">
            <v>7081</v>
          </cell>
          <cell r="U475" t="str">
            <v xml:space="preserve"> Lametino</v>
          </cell>
          <cell r="V475" t="str">
            <v xml:space="preserve">Jacurso 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F477" t="str">
            <v>STRNTN57P19E834D</v>
          </cell>
          <cell r="G477" t="str">
            <v>Tit.</v>
          </cell>
          <cell r="H477">
            <v>10</v>
          </cell>
          <cell r="I477" t="str">
            <v>STRANIERI ANTONIO</v>
          </cell>
          <cell r="J477">
            <v>33817</v>
          </cell>
          <cell r="K477" t="str">
            <v xml:space="preserve"> TITOLARE</v>
          </cell>
          <cell r="L477">
            <v>0</v>
          </cell>
          <cell r="M477" t="str">
            <v xml:space="preserve"> 349/7898324 </v>
          </cell>
          <cell r="N477" t="str">
            <v xml:space="preserve">VIA F. NOBILE, 45 </v>
          </cell>
          <cell r="O477">
            <v>88022</v>
          </cell>
          <cell r="P477" t="str">
            <v xml:space="preserve"> MAIDA</v>
          </cell>
          <cell r="Q477" t="str">
            <v>CZ</v>
          </cell>
          <cell r="R477" t="str">
            <v>CZ</v>
          </cell>
          <cell r="S477">
            <v>4006</v>
          </cell>
          <cell r="T477">
            <v>4006</v>
          </cell>
          <cell r="U477" t="str">
            <v xml:space="preserve"> Lametino</v>
          </cell>
          <cell r="V477" t="str">
            <v>Maida</v>
          </cell>
        </row>
        <row r="478">
          <cell r="F478" t="str">
            <v>NSNGPP61M50I537H</v>
          </cell>
          <cell r="G478" t="str">
            <v>Tit.</v>
          </cell>
          <cell r="H478">
            <v>76</v>
          </cell>
          <cell r="I478" t="str">
            <v>NASONE GIUSEPPINA</v>
          </cell>
          <cell r="J478">
            <v>35363</v>
          </cell>
          <cell r="K478" t="str">
            <v xml:space="preserve"> TITOLARE</v>
          </cell>
          <cell r="L478">
            <v>0</v>
          </cell>
          <cell r="M478" t="str">
            <v>347/6514678</v>
          </cell>
          <cell r="N478" t="str">
            <v xml:space="preserve">C/DA VALLINI  </v>
          </cell>
          <cell r="O478">
            <v>88025</v>
          </cell>
          <cell r="P478" t="str">
            <v>MAIDA</v>
          </cell>
          <cell r="Q478" t="str">
            <v>CZ</v>
          </cell>
          <cell r="R478" t="str">
            <v>CZ</v>
          </cell>
          <cell r="S478">
            <v>5153</v>
          </cell>
          <cell r="T478">
            <v>5153</v>
          </cell>
          <cell r="U478" t="str">
            <v xml:space="preserve"> Lametino</v>
          </cell>
          <cell r="V478" t="str">
            <v>Maida</v>
          </cell>
        </row>
        <row r="479">
          <cell r="F479" t="str">
            <v>MRRLBT55S57Z614T</v>
          </cell>
          <cell r="G479" t="str">
            <v>Tit.</v>
          </cell>
          <cell r="H479">
            <v>67</v>
          </cell>
          <cell r="I479" t="str">
            <v>MARRA ELISABETTA</v>
          </cell>
          <cell r="J479">
            <v>35947</v>
          </cell>
          <cell r="K479" t="str">
            <v xml:space="preserve"> TITOLARE</v>
          </cell>
          <cell r="L479" t="str">
            <v>Assistenza Primaria</v>
          </cell>
          <cell r="M479" t="str">
            <v>338/9825481</v>
          </cell>
          <cell r="N479" t="str">
            <v xml:space="preserve">VIA NAZIONALE, 1 </v>
          </cell>
          <cell r="O479">
            <v>88025</v>
          </cell>
          <cell r="P479" t="str">
            <v>MAIDA</v>
          </cell>
          <cell r="Q479" t="str">
            <v>CZ</v>
          </cell>
          <cell r="R479" t="str">
            <v>CZ</v>
          </cell>
          <cell r="S479">
            <v>4343</v>
          </cell>
          <cell r="T479">
            <v>4343</v>
          </cell>
          <cell r="U479" t="str">
            <v xml:space="preserve"> Lametino</v>
          </cell>
          <cell r="V479" t="str">
            <v>Maida</v>
          </cell>
        </row>
        <row r="480">
          <cell r="F480" t="e">
            <v>#REF!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 t="e">
            <v>#REF!</v>
          </cell>
          <cell r="L480" t="e">
            <v>#REF!</v>
          </cell>
          <cell r="M480" t="e">
            <v>#REF!</v>
          </cell>
          <cell r="N480" t="e">
            <v>#REF!</v>
          </cell>
          <cell r="O480" t="e">
            <v>#REF!</v>
          </cell>
          <cell r="P480" t="e">
            <v>#REF!</v>
          </cell>
          <cell r="Q480" t="e">
            <v>#REF!</v>
          </cell>
          <cell r="R480" t="e">
            <v>#REF!</v>
          </cell>
          <cell r="S480" t="e">
            <v>#REF!</v>
          </cell>
          <cell r="T480" t="e">
            <v>#REF!</v>
          </cell>
          <cell r="U480" t="e">
            <v>#REF!</v>
          </cell>
          <cell r="V480" t="e">
            <v>#REF!</v>
          </cell>
        </row>
        <row r="481">
          <cell r="F481" t="e">
            <v>#REF!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  <cell r="K481" t="e">
            <v>#REF!</v>
          </cell>
          <cell r="L481" t="e">
            <v>#REF!</v>
          </cell>
          <cell r="M481" t="e">
            <v>#REF!</v>
          </cell>
          <cell r="N481" t="e">
            <v>#REF!</v>
          </cell>
          <cell r="O481" t="e">
            <v>#REF!</v>
          </cell>
          <cell r="P481" t="e">
            <v>#REF!</v>
          </cell>
          <cell r="Q481" t="e">
            <v>#REF!</v>
          </cell>
          <cell r="R481" t="e">
            <v>#REF!</v>
          </cell>
          <cell r="S481" t="e">
            <v>#REF!</v>
          </cell>
          <cell r="T481" t="e">
            <v>#REF!</v>
          </cell>
          <cell r="U481" t="e">
            <v>#REF!</v>
          </cell>
          <cell r="V481" t="e">
            <v>#REF!</v>
          </cell>
        </row>
        <row r="482"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F484" t="str">
            <v>NSTMRA64R59C352O</v>
          </cell>
          <cell r="G484" t="str">
            <v>Tit.</v>
          </cell>
          <cell r="H484">
            <v>8</v>
          </cell>
          <cell r="I484" t="str">
            <v>ANASTASIO MARIA</v>
          </cell>
          <cell r="J484" t="str">
            <v xml:space="preserve"> 01/01/03</v>
          </cell>
          <cell r="K484" t="str">
            <v xml:space="preserve"> TITOLARE</v>
          </cell>
          <cell r="L484" t="str">
            <v>Assistenza Primaria</v>
          </cell>
          <cell r="M484" t="str">
            <v>339/1711084</v>
          </cell>
          <cell r="N484" t="str">
            <v>VIA OLIMPIA, 1</v>
          </cell>
          <cell r="O484">
            <v>88069</v>
          </cell>
          <cell r="P484" t="str">
            <v xml:space="preserve">SQUILLACE </v>
          </cell>
          <cell r="Q484" t="str">
            <v>CZ</v>
          </cell>
          <cell r="R484" t="str">
            <v>CZ</v>
          </cell>
          <cell r="S484">
            <v>5478</v>
          </cell>
          <cell r="T484">
            <v>5478</v>
          </cell>
          <cell r="U484" t="str">
            <v xml:space="preserve"> Lametino</v>
          </cell>
          <cell r="V484" t="str">
            <v>Nicastro</v>
          </cell>
        </row>
        <row r="485">
          <cell r="F485" t="str">
            <v>marylu.renda@pec.it</v>
          </cell>
          <cell r="G485" t="str">
            <v>Non  Grad Res.</v>
          </cell>
          <cell r="H485">
            <v>56</v>
          </cell>
          <cell r="I485" t="str">
            <v>RENDA MARIA LUISA</v>
          </cell>
          <cell r="J485">
            <v>43374</v>
          </cell>
          <cell r="K485">
            <v>43465</v>
          </cell>
          <cell r="L485" t="str">
            <v>TRIM.</v>
          </cell>
          <cell r="M485" t="str">
            <v>328/3159892</v>
          </cell>
          <cell r="N485" t="str">
            <v>VIA G. AMENDOLA,5</v>
          </cell>
          <cell r="O485">
            <v>88068</v>
          </cell>
          <cell r="P485" t="str">
            <v>SOVERATO</v>
          </cell>
          <cell r="Q485" t="str">
            <v>CZ</v>
          </cell>
          <cell r="R485" t="str">
            <v xml:space="preserve">CZ </v>
          </cell>
          <cell r="S485">
            <v>7413</v>
          </cell>
          <cell r="T485">
            <v>7413</v>
          </cell>
          <cell r="U485" t="str">
            <v xml:space="preserve"> Lametino</v>
          </cell>
          <cell r="V485" t="str">
            <v>Nicastro</v>
          </cell>
        </row>
        <row r="486">
          <cell r="F486" t="str">
            <v>DTTNNT64B46F888Z</v>
          </cell>
          <cell r="G486" t="str">
            <v>Tit.</v>
          </cell>
          <cell r="H486">
            <v>102</v>
          </cell>
          <cell r="I486" t="str">
            <v>DATTILO ANTONIETTA</v>
          </cell>
          <cell r="J486" t="str">
            <v xml:space="preserve"> 01/10/14</v>
          </cell>
          <cell r="K486" t="str">
            <v xml:space="preserve"> TITOLARE</v>
          </cell>
          <cell r="L486">
            <v>0</v>
          </cell>
          <cell r="M486" t="str">
            <v>339/8854833</v>
          </cell>
          <cell r="N486" t="str">
            <v>VIA DARIO LEONE, 11</v>
          </cell>
          <cell r="O486">
            <v>88046</v>
          </cell>
          <cell r="P486" t="str">
            <v>LAMEZIA TERME</v>
          </cell>
          <cell r="Q486" t="str">
            <v>CZ</v>
          </cell>
          <cell r="R486" t="str">
            <v>CZ</v>
          </cell>
          <cell r="S486">
            <v>5593</v>
          </cell>
          <cell r="T486">
            <v>5593</v>
          </cell>
          <cell r="U486" t="str">
            <v xml:space="preserve"> Lametino</v>
          </cell>
          <cell r="V486" t="str">
            <v>Nicastro</v>
          </cell>
        </row>
        <row r="487">
          <cell r="F487" t="e">
            <v>#REF!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  <cell r="K487" t="e">
            <v>#REF!</v>
          </cell>
          <cell r="L487" t="e">
            <v>#REF!</v>
          </cell>
          <cell r="M487" t="e">
            <v>#REF!</v>
          </cell>
          <cell r="N487" t="e">
            <v>#REF!</v>
          </cell>
          <cell r="O487" t="e">
            <v>#REF!</v>
          </cell>
          <cell r="P487" t="e">
            <v>#REF!</v>
          </cell>
          <cell r="Q487" t="e">
            <v>#REF!</v>
          </cell>
          <cell r="R487" t="e">
            <v>#REF!</v>
          </cell>
          <cell r="S487" t="e">
            <v>#REF!</v>
          </cell>
          <cell r="T487" t="e">
            <v>#REF!</v>
          </cell>
          <cell r="U487" t="e">
            <v>#REF!</v>
          </cell>
          <cell r="V487" t="e">
            <v>#REF!</v>
          </cell>
        </row>
        <row r="488"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F489" t="str">
            <v>antonio.blagano'.47hp@cz.omceo.it</v>
          </cell>
          <cell r="G489" t="str">
            <v>Grad Reg. Res.</v>
          </cell>
          <cell r="H489">
            <v>6</v>
          </cell>
          <cell r="I489" t="str">
            <v>BLAGANO' ANTONIO</v>
          </cell>
          <cell r="J489">
            <v>43191</v>
          </cell>
          <cell r="K489" t="str">
            <v>31/012/2018</v>
          </cell>
          <cell r="L489" t="str">
            <v>REGIONALE</v>
          </cell>
          <cell r="M489" t="str">
            <v>330/701187</v>
          </cell>
          <cell r="N489" t="str">
            <v>VIA TAGLIAMENTO PALAZZO CISL, 17</v>
          </cell>
          <cell r="O489" t="b">
            <v>0</v>
          </cell>
          <cell r="P489" t="e">
            <v>#NAME?</v>
          </cell>
          <cell r="Q489" t="str">
            <v>CZ</v>
          </cell>
          <cell r="R489" t="str">
            <v>CZ</v>
          </cell>
          <cell r="S489">
            <v>4049</v>
          </cell>
          <cell r="T489">
            <v>4049</v>
          </cell>
          <cell r="U489" t="str">
            <v xml:space="preserve"> Lametino</v>
          </cell>
          <cell r="V489" t="str">
            <v>Nocera</v>
          </cell>
        </row>
        <row r="490">
          <cell r="F490" t="str">
            <v>salusmentis@pec.it</v>
          </cell>
          <cell r="G490" t="str">
            <v>Non  Grad Res.</v>
          </cell>
          <cell r="H490">
            <v>56</v>
          </cell>
          <cell r="I490" t="str">
            <v>LO RUSSO TERESA</v>
          </cell>
          <cell r="J490">
            <v>43374</v>
          </cell>
          <cell r="K490">
            <v>43465</v>
          </cell>
          <cell r="L490" t="str">
            <v>TRIM.</v>
          </cell>
          <cell r="M490" t="str">
            <v>328/4447337</v>
          </cell>
          <cell r="N490" t="str">
            <v xml:space="preserve">VIA A. MAIELLO, 30 </v>
          </cell>
          <cell r="O490">
            <v>88054</v>
          </cell>
          <cell r="P490" t="str">
            <v>CURINGA</v>
          </cell>
          <cell r="Q490" t="str">
            <v>CZ</v>
          </cell>
          <cell r="R490" t="str">
            <v>CZ</v>
          </cell>
          <cell r="S490">
            <v>6339</v>
          </cell>
          <cell r="T490">
            <v>6339</v>
          </cell>
          <cell r="U490" t="str">
            <v xml:space="preserve"> Lametino</v>
          </cell>
          <cell r="V490" t="str">
            <v>Nocera</v>
          </cell>
        </row>
        <row r="491">
          <cell r="F491" t="str">
            <v>mariateresa.mancini.rdkl@cz.omceo.it</v>
          </cell>
          <cell r="G491" t="str">
            <v>Non  Grad Res.</v>
          </cell>
          <cell r="H491">
            <v>63</v>
          </cell>
          <cell r="I491" t="str">
            <v>MANCINI MARIA TERESA</v>
          </cell>
          <cell r="J491">
            <v>43374</v>
          </cell>
          <cell r="K491">
            <v>43465</v>
          </cell>
          <cell r="L491" t="str">
            <v>TRIM.</v>
          </cell>
          <cell r="M491" t="str">
            <v>339/3189919</v>
          </cell>
          <cell r="N491" t="str">
            <v>CONT.CONA,34</v>
          </cell>
          <cell r="O491">
            <v>88047</v>
          </cell>
          <cell r="P491" t="str">
            <v>NOCERA TERINESE</v>
          </cell>
          <cell r="Q491" t="str">
            <v>CZ</v>
          </cell>
          <cell r="R491" t="str">
            <v>CZ</v>
          </cell>
          <cell r="S491">
            <v>7279</v>
          </cell>
          <cell r="T491">
            <v>7279</v>
          </cell>
          <cell r="U491" t="str">
            <v xml:space="preserve"> Lametino</v>
          </cell>
          <cell r="V491" t="str">
            <v>Nocera</v>
          </cell>
        </row>
        <row r="492">
          <cell r="F492" t="str">
            <v>stefania.donato.w6jd@cz.omceo.it</v>
          </cell>
          <cell r="G492" t="str">
            <v>Non  Grad Res.</v>
          </cell>
          <cell r="H492">
            <v>69</v>
          </cell>
          <cell r="I492" t="str">
            <v>DONATO STEFANIA</v>
          </cell>
          <cell r="J492">
            <v>43374</v>
          </cell>
          <cell r="K492">
            <v>43465</v>
          </cell>
          <cell r="L492" t="str">
            <v>TRIM.</v>
          </cell>
          <cell r="M492" t="str">
            <v>333/2726883</v>
          </cell>
          <cell r="N492" t="str">
            <v>VIA DEL FORTE TIBURTINO,98</v>
          </cell>
          <cell r="O492">
            <v>0</v>
          </cell>
          <cell r="P492" t="str">
            <v>ROMA</v>
          </cell>
          <cell r="Q492" t="str">
            <v>RM</v>
          </cell>
          <cell r="R492" t="str">
            <v>CZ</v>
          </cell>
          <cell r="S492">
            <v>7274</v>
          </cell>
          <cell r="T492">
            <v>42648</v>
          </cell>
          <cell r="U492" t="str">
            <v xml:space="preserve"> Lametino</v>
          </cell>
          <cell r="V492" t="str">
            <v>Nocera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F494" t="e">
            <v>#REF!</v>
          </cell>
          <cell r="G494" t="e">
            <v>#REF!</v>
          </cell>
          <cell r="H494" t="e">
            <v>#REF!</v>
          </cell>
          <cell r="I494" t="e">
            <v>#REF!</v>
          </cell>
          <cell r="J494" t="e">
            <v>#REF!</v>
          </cell>
          <cell r="K494" t="e">
            <v>#REF!</v>
          </cell>
          <cell r="L494" t="e">
            <v>#REF!</v>
          </cell>
          <cell r="M494" t="e">
            <v>#REF!</v>
          </cell>
          <cell r="N494" t="e">
            <v>#REF!</v>
          </cell>
          <cell r="O494" t="e">
            <v>#REF!</v>
          </cell>
          <cell r="P494" t="e">
            <v>#REF!</v>
          </cell>
          <cell r="Q494" t="e">
            <v>#REF!</v>
          </cell>
          <cell r="R494" t="e">
            <v>#REF!</v>
          </cell>
          <cell r="S494" t="e">
            <v>#REF!</v>
          </cell>
          <cell r="T494" t="e">
            <v>#REF!</v>
          </cell>
          <cell r="U494" t="e">
            <v>#REF!</v>
          </cell>
          <cell r="V494" t="e">
            <v>#REF!</v>
          </cell>
        </row>
        <row r="495"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F496" t="str">
            <v>CRSFNC49P23M208X</v>
          </cell>
          <cell r="G496" t="str">
            <v>Tit.</v>
          </cell>
          <cell r="H496">
            <v>5</v>
          </cell>
          <cell r="I496" t="str">
            <v>CRISTIANO FRANCESCO</v>
          </cell>
          <cell r="J496" t="str">
            <v xml:space="preserve"> 01/07/90</v>
          </cell>
          <cell r="K496" t="str">
            <v xml:space="preserve"> TITOLARE</v>
          </cell>
          <cell r="L496" t="str">
            <v>Assistenza Primaria</v>
          </cell>
          <cell r="M496" t="str">
            <v>328/3595947</v>
          </cell>
          <cell r="N496" t="str">
            <v xml:space="preserve">VIA DUCA D'AOSTA, 244 </v>
          </cell>
          <cell r="O496">
            <v>88046</v>
          </cell>
          <cell r="P496" t="str">
            <v>LAMEZIA TERME</v>
          </cell>
          <cell r="Q496" t="str">
            <v>CZ</v>
          </cell>
          <cell r="R496" t="str">
            <v>CZ</v>
          </cell>
          <cell r="S496">
            <v>3435</v>
          </cell>
          <cell r="T496">
            <v>3435</v>
          </cell>
          <cell r="U496" t="str">
            <v xml:space="preserve"> Lametino</v>
          </cell>
          <cell r="V496" t="str">
            <v>Pianopoli</v>
          </cell>
        </row>
        <row r="497">
          <cell r="F497" t="str">
            <v>RNACLN57L70F537H</v>
          </cell>
          <cell r="G497" t="str">
            <v>Tit.</v>
          </cell>
          <cell r="H497">
            <v>17</v>
          </cell>
          <cell r="I497" t="str">
            <v>ARENA CAROLINA</v>
          </cell>
          <cell r="J497" t="str">
            <v xml:space="preserve"> 25/10/96</v>
          </cell>
          <cell r="K497" t="str">
            <v xml:space="preserve"> TITOLARE</v>
          </cell>
          <cell r="L497">
            <v>0</v>
          </cell>
          <cell r="M497" t="str">
            <v xml:space="preserve">333/5463894 </v>
          </cell>
          <cell r="N497" t="str">
            <v xml:space="preserve">VIA EUGENIO MONTALE, 27 </v>
          </cell>
          <cell r="O497">
            <v>89900</v>
          </cell>
          <cell r="P497" t="str">
            <v>VIBO VALENTIA</v>
          </cell>
          <cell r="Q497" t="str">
            <v>VV</v>
          </cell>
          <cell r="R497" t="str">
            <v>VV</v>
          </cell>
          <cell r="S497">
            <v>712</v>
          </cell>
          <cell r="T497">
            <v>712</v>
          </cell>
          <cell r="U497" t="str">
            <v xml:space="preserve"> Lametino</v>
          </cell>
          <cell r="V497" t="str">
            <v>Pianopoli</v>
          </cell>
        </row>
        <row r="498">
          <cell r="F498" t="str">
            <v>nicotera.vincenzo@pec.it</v>
          </cell>
          <cell r="G498" t="str">
            <v>Grad Reg. Res.</v>
          </cell>
          <cell r="H498">
            <v>23</v>
          </cell>
          <cell r="I498" t="str">
            <v>NICOTERA VINCENZO</v>
          </cell>
          <cell r="J498">
            <v>43101</v>
          </cell>
          <cell r="K498">
            <v>43465</v>
          </cell>
          <cell r="L498" t="str">
            <v>REGIONALE</v>
          </cell>
          <cell r="M498" t="str">
            <v>347/1465814</v>
          </cell>
          <cell r="N498" t="str">
            <v xml:space="preserve">VIA BEZZECCA, 2 </v>
          </cell>
          <cell r="O498">
            <v>88046</v>
          </cell>
          <cell r="P498" t="str">
            <v>LAMEZIA TERME</v>
          </cell>
          <cell r="Q498" t="str">
            <v>CZ</v>
          </cell>
          <cell r="R498" t="str">
            <v>CZ</v>
          </cell>
          <cell r="S498">
            <v>5643</v>
          </cell>
          <cell r="T498">
            <v>5643</v>
          </cell>
          <cell r="U498" t="str">
            <v xml:space="preserve"> Lametino</v>
          </cell>
          <cell r="V498" t="str">
            <v>Pianopoli</v>
          </cell>
        </row>
        <row r="499">
          <cell r="F499" t="str">
            <v>maria.pugliese.cphr@cz.omceo.it</v>
          </cell>
          <cell r="G499" t="str">
            <v>Grad Reg. Res.</v>
          </cell>
          <cell r="H499">
            <v>34</v>
          </cell>
          <cell r="I499" t="str">
            <v>PUGLIESE MARIA</v>
          </cell>
          <cell r="J499">
            <v>43101</v>
          </cell>
          <cell r="K499">
            <v>43465</v>
          </cell>
          <cell r="L499" t="str">
            <v>REGIONALE</v>
          </cell>
          <cell r="M499" t="str">
            <v>392/2375018</v>
          </cell>
          <cell r="N499" t="str">
            <v xml:space="preserve">VIALE BRUTIUM, 46/A </v>
          </cell>
          <cell r="O499">
            <v>88100</v>
          </cell>
          <cell r="P499" t="str">
            <v>CATANZARO</v>
          </cell>
          <cell r="Q499" t="str">
            <v>CZ</v>
          </cell>
          <cell r="R499" t="str">
            <v xml:space="preserve">CZ </v>
          </cell>
          <cell r="S499">
            <v>5833</v>
          </cell>
          <cell r="T499">
            <v>5833</v>
          </cell>
          <cell r="U499" t="str">
            <v xml:space="preserve"> Lametino</v>
          </cell>
          <cell r="V499" t="str">
            <v>Pianopoli</v>
          </cell>
        </row>
        <row r="500">
          <cell r="F500" t="e">
            <v>#REF!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 t="e">
            <v>#REF!</v>
          </cell>
          <cell r="L500" t="e">
            <v>#REF!</v>
          </cell>
          <cell r="M500" t="e">
            <v>#REF!</v>
          </cell>
          <cell r="N500" t="e">
            <v>#REF!</v>
          </cell>
          <cell r="O500" t="e">
            <v>#REF!</v>
          </cell>
          <cell r="P500" t="e">
            <v>#REF!</v>
          </cell>
          <cell r="Q500" t="e">
            <v>#REF!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</row>
        <row r="501"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F502" t="str">
            <v>PRRNNA63L62F888P</v>
          </cell>
          <cell r="G502" t="str">
            <v>Tit.</v>
          </cell>
          <cell r="H502">
            <v>107</v>
          </cell>
          <cell r="I502" t="str">
            <v>PERRI ANNA</v>
          </cell>
          <cell r="J502">
            <v>36800</v>
          </cell>
          <cell r="K502" t="str">
            <v xml:space="preserve"> TITOLARE</v>
          </cell>
          <cell r="L502">
            <v>0</v>
          </cell>
          <cell r="M502" t="str">
            <v>339/5874414</v>
          </cell>
          <cell r="N502" t="str">
            <v xml:space="preserve">VIA LONGO COOP. ALVARO, 4 </v>
          </cell>
          <cell r="O502">
            <v>88046</v>
          </cell>
          <cell r="P502" t="str">
            <v>LAMEZIA TERME</v>
          </cell>
          <cell r="Q502" t="str">
            <v>CZ</v>
          </cell>
          <cell r="R502" t="str">
            <v>CZ</v>
          </cell>
          <cell r="S502">
            <v>5443</v>
          </cell>
          <cell r="T502">
            <v>5443</v>
          </cell>
          <cell r="U502" t="str">
            <v xml:space="preserve"> Lametino</v>
          </cell>
          <cell r="V502" t="str">
            <v>Platania</v>
          </cell>
        </row>
        <row r="503">
          <cell r="F503" t="str">
            <v>SCLDTL63A56G734Q</v>
          </cell>
          <cell r="G503" t="str">
            <v>Tit.</v>
          </cell>
          <cell r="H503">
            <v>114</v>
          </cell>
          <cell r="I503" t="str">
            <v>SCALISE DONATELLA</v>
          </cell>
          <cell r="J503">
            <v>37226</v>
          </cell>
          <cell r="K503" t="str">
            <v xml:space="preserve"> TITOLARE</v>
          </cell>
          <cell r="L503">
            <v>0</v>
          </cell>
          <cell r="M503" t="str">
            <v>348/0104280</v>
          </cell>
          <cell r="N503" t="str">
            <v xml:space="preserve">C.SO G. NICOTERA, 130 </v>
          </cell>
          <cell r="O503">
            <v>88046</v>
          </cell>
          <cell r="P503" t="str">
            <v>LAMEZIA TERME</v>
          </cell>
          <cell r="Q503" t="str">
            <v>CZ</v>
          </cell>
          <cell r="R503" t="str">
            <v>CZ</v>
          </cell>
          <cell r="S503">
            <v>5390</v>
          </cell>
          <cell r="T503">
            <v>5390</v>
          </cell>
          <cell r="U503" t="str">
            <v xml:space="preserve"> Lametino</v>
          </cell>
          <cell r="V503" t="str">
            <v>Platania</v>
          </cell>
        </row>
        <row r="504">
          <cell r="F504" t="str">
            <v>claudiochirico.n5zh@cz.omceo.it</v>
          </cell>
          <cell r="G504" t="str">
            <v>Non  Grad Res.</v>
          </cell>
          <cell r="H504">
            <v>33</v>
          </cell>
          <cell r="I504" t="str">
            <v>CHIRICO CLAUDIO</v>
          </cell>
          <cell r="J504">
            <v>43191</v>
          </cell>
          <cell r="K504">
            <v>43281</v>
          </cell>
          <cell r="L504" t="str">
            <v>TIM.</v>
          </cell>
          <cell r="M504" t="str">
            <v>339/1171127  0968/26450</v>
          </cell>
          <cell r="N504" t="str">
            <v>VIA PIETRO NENNI N. 26/ i</v>
          </cell>
          <cell r="O504">
            <v>88046</v>
          </cell>
          <cell r="P504" t="str">
            <v>LAMEZIA TERME</v>
          </cell>
          <cell r="Q504" t="str">
            <v>CZ</v>
          </cell>
          <cell r="R504" t="str">
            <v>CZ</v>
          </cell>
          <cell r="S504">
            <v>7336</v>
          </cell>
          <cell r="T504">
            <v>7336</v>
          </cell>
          <cell r="U504" t="str">
            <v xml:space="preserve"> Lametino</v>
          </cell>
          <cell r="V504" t="str">
            <v>Platania</v>
          </cell>
        </row>
        <row r="505">
          <cell r="F505" t="str">
            <v>SCLDTL63A56G734Q</v>
          </cell>
          <cell r="G505" t="str">
            <v>Tit.</v>
          </cell>
          <cell r="H505">
            <v>114</v>
          </cell>
          <cell r="I505" t="str">
            <v>SCALISE DONATELLA</v>
          </cell>
          <cell r="J505">
            <v>43374</v>
          </cell>
          <cell r="K505">
            <v>43465</v>
          </cell>
          <cell r="L505" t="str">
            <v>TIT.</v>
          </cell>
          <cell r="M505" t="str">
            <v>348/0104280</v>
          </cell>
          <cell r="N505" t="str">
            <v xml:space="preserve">C.SO G. NICOTERA, 130 </v>
          </cell>
          <cell r="O505">
            <v>88046</v>
          </cell>
          <cell r="P505" t="str">
            <v>LAMEZIA TERME</v>
          </cell>
          <cell r="Q505" t="str">
            <v>CZ</v>
          </cell>
          <cell r="R505" t="str">
            <v>CZ</v>
          </cell>
          <cell r="S505">
            <v>5390</v>
          </cell>
          <cell r="T505">
            <v>5390</v>
          </cell>
          <cell r="U505" t="str">
            <v xml:space="preserve"> Lametino</v>
          </cell>
          <cell r="V505" t="str">
            <v>Platania</v>
          </cell>
        </row>
        <row r="506">
          <cell r="F506" t="e">
            <v>#REF!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  <cell r="K506" t="e">
            <v>#REF!</v>
          </cell>
          <cell r="L506" t="e">
            <v>#REF!</v>
          </cell>
          <cell r="M506" t="e">
            <v>#REF!</v>
          </cell>
          <cell r="N506" t="e">
            <v>#REF!</v>
          </cell>
          <cell r="O506" t="e">
            <v>#REF!</v>
          </cell>
          <cell r="P506" t="e">
            <v>#REF!</v>
          </cell>
          <cell r="Q506" t="e">
            <v>#REF!</v>
          </cell>
          <cell r="R506" t="e">
            <v>#REF!</v>
          </cell>
          <cell r="S506" t="e">
            <v>#REF!</v>
          </cell>
          <cell r="T506" t="e">
            <v>#REF!</v>
          </cell>
          <cell r="U506" t="e">
            <v>#REF!</v>
          </cell>
          <cell r="V506" t="e">
            <v>#REF!</v>
          </cell>
        </row>
        <row r="507"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</row>
        <row r="508">
          <cell r="F508" t="str">
            <v>carbone elisabetta@pec.it</v>
          </cell>
          <cell r="G508" t="str">
            <v>Grad Reg. Res.</v>
          </cell>
          <cell r="H508">
            <v>13</v>
          </cell>
          <cell r="I508" t="str">
            <v>CARBONE ELISABETTA</v>
          </cell>
          <cell r="J508">
            <v>43101</v>
          </cell>
          <cell r="K508">
            <v>43465</v>
          </cell>
          <cell r="L508" t="str">
            <v>REGIONALE</v>
          </cell>
          <cell r="M508" t="str">
            <v>330/888270</v>
          </cell>
          <cell r="N508" t="str">
            <v>VIA G. VERDI,16</v>
          </cell>
          <cell r="O508">
            <v>89014</v>
          </cell>
          <cell r="P508" t="str">
            <v>OPPIDO MAMERTINA</v>
          </cell>
          <cell r="Q508" t="str">
            <v>RC</v>
          </cell>
          <cell r="R508" t="str">
            <v>RC</v>
          </cell>
          <cell r="S508">
            <v>7050</v>
          </cell>
          <cell r="T508">
            <v>7050</v>
          </cell>
          <cell r="U508" t="str">
            <v xml:space="preserve"> Lametino</v>
          </cell>
          <cell r="V508" t="str">
            <v>Sambiase</v>
          </cell>
        </row>
        <row r="509">
          <cell r="F509" t="str">
            <v>elistella@.pec.it</v>
          </cell>
          <cell r="G509" t="str">
            <v>Grad Reg. Res.</v>
          </cell>
          <cell r="H509">
            <v>52</v>
          </cell>
          <cell r="I509" t="str">
            <v>STELLA ELISABETTA MARIA</v>
          </cell>
          <cell r="J509">
            <v>43101</v>
          </cell>
          <cell r="K509" t="str">
            <v>REGIONALE</v>
          </cell>
          <cell r="L509" t="e">
            <v>#REF!</v>
          </cell>
          <cell r="M509" t="str">
            <v>339/2426752</v>
          </cell>
          <cell r="N509" t="str">
            <v>VIA MARIA LUZZO,47</v>
          </cell>
          <cell r="O509">
            <v>88046</v>
          </cell>
          <cell r="P509" t="str">
            <v>LAMEZIA TERME</v>
          </cell>
          <cell r="Q509" t="str">
            <v>CZ</v>
          </cell>
          <cell r="R509" t="str">
            <v>CZ</v>
          </cell>
          <cell r="S509">
            <v>6997</v>
          </cell>
          <cell r="T509">
            <v>6997</v>
          </cell>
          <cell r="U509" t="str">
            <v xml:space="preserve"> Lametino</v>
          </cell>
          <cell r="V509" t="str">
            <v>Sambiase</v>
          </cell>
        </row>
        <row r="510">
          <cell r="F510" t="str">
            <v>rita.teti@pec.it</v>
          </cell>
          <cell r="G510" t="str">
            <v>Att. Non Res.</v>
          </cell>
          <cell r="H510">
            <v>11</v>
          </cell>
          <cell r="I510" t="str">
            <v>TETI RITA</v>
          </cell>
          <cell r="J510">
            <v>43191</v>
          </cell>
          <cell r="K510">
            <v>43281</v>
          </cell>
          <cell r="L510" t="str">
            <v>TRIM.</v>
          </cell>
          <cell r="M510" t="str">
            <v>320/3054535   0963/254131</v>
          </cell>
          <cell r="N510" t="str">
            <v>VIA GARIBALDI,235</v>
          </cell>
          <cell r="O510">
            <v>89843</v>
          </cell>
          <cell r="P510" t="str">
            <v>FILOGASO</v>
          </cell>
          <cell r="Q510" t="str">
            <v>VV</v>
          </cell>
          <cell r="R510" t="str">
            <v>VV</v>
          </cell>
          <cell r="S510">
            <v>1061</v>
          </cell>
          <cell r="T510">
            <v>1061</v>
          </cell>
          <cell r="U510" t="str">
            <v xml:space="preserve"> Lametino</v>
          </cell>
          <cell r="V510" t="str">
            <v>Sambiase</v>
          </cell>
        </row>
        <row r="511">
          <cell r="F511" t="e">
            <v>#REF!</v>
          </cell>
          <cell r="G511" t="e">
            <v>#REF!</v>
          </cell>
          <cell r="H511" t="e">
            <v>#REF!</v>
          </cell>
          <cell r="I511" t="e">
            <v>#REF!</v>
          </cell>
          <cell r="J511" t="e">
            <v>#REF!</v>
          </cell>
          <cell r="K511" t="e">
            <v>#REF!</v>
          </cell>
          <cell r="L511" t="e">
            <v>#REF!</v>
          </cell>
          <cell r="M511" t="e">
            <v>#REF!</v>
          </cell>
          <cell r="N511" t="e">
            <v>#REF!</v>
          </cell>
          <cell r="O511" t="e">
            <v>#REF!</v>
          </cell>
          <cell r="P511" t="e">
            <v>#REF!</v>
          </cell>
          <cell r="Q511" t="e">
            <v>#REF!</v>
          </cell>
          <cell r="R511" t="e">
            <v>#REF!</v>
          </cell>
          <cell r="S511" t="e">
            <v>#REF!</v>
          </cell>
          <cell r="T511" t="e">
            <v>#REF!</v>
          </cell>
          <cell r="U511" t="e">
            <v>#REF!</v>
          </cell>
          <cell r="V511" t="e">
            <v>#REF!</v>
          </cell>
        </row>
        <row r="512">
          <cell r="F512" t="str">
            <v>elistella@.pec.it</v>
          </cell>
          <cell r="G512" t="str">
            <v>Grad Reg. Res.</v>
          </cell>
          <cell r="H512">
            <v>52</v>
          </cell>
          <cell r="I512" t="str">
            <v>STELLA ELISABETTA MARIA</v>
          </cell>
          <cell r="J512">
            <v>43374</v>
          </cell>
          <cell r="K512">
            <v>43465</v>
          </cell>
          <cell r="L512" t="str">
            <v>REG.</v>
          </cell>
          <cell r="M512" t="str">
            <v>339/2426752</v>
          </cell>
          <cell r="N512" t="str">
            <v>VIA MARIA LUZZO,47</v>
          </cell>
          <cell r="O512">
            <v>88046</v>
          </cell>
          <cell r="P512" t="str">
            <v>LAMEZIA TERME</v>
          </cell>
          <cell r="Q512" t="str">
            <v>CZ</v>
          </cell>
          <cell r="R512" t="str">
            <v>CZ</v>
          </cell>
          <cell r="S512">
            <v>6997</v>
          </cell>
          <cell r="T512">
            <v>6997</v>
          </cell>
          <cell r="U512" t="str">
            <v xml:space="preserve"> Lametino</v>
          </cell>
          <cell r="V512" t="str">
            <v>Sambiase</v>
          </cell>
        </row>
        <row r="513"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</row>
        <row r="514">
          <cell r="F514" t="str">
            <v>NDRPRZ55H70H742Z</v>
          </cell>
          <cell r="G514" t="str">
            <v>Tit.</v>
          </cell>
          <cell r="H514">
            <v>14</v>
          </cell>
          <cell r="I514" t="str">
            <v>ANDRICCIOLA PATRIZIA</v>
          </cell>
          <cell r="J514" t="str">
            <v xml:space="preserve"> 01/02/90</v>
          </cell>
          <cell r="K514" t="str">
            <v xml:space="preserve"> TITOLARE</v>
          </cell>
          <cell r="L514" t="str">
            <v>Assistenza Primaria cessa 01/01/2019</v>
          </cell>
          <cell r="M514" t="str">
            <v>348/4092436</v>
          </cell>
          <cell r="N514" t="str">
            <v xml:space="preserve">VIA DELLE TERME </v>
          </cell>
          <cell r="O514">
            <v>88046</v>
          </cell>
          <cell r="P514" t="str">
            <v>LAMEZIA TERME</v>
          </cell>
          <cell r="Q514" t="str">
            <v>CZ</v>
          </cell>
          <cell r="R514" t="str">
            <v>CZ</v>
          </cell>
          <cell r="S514">
            <v>3631</v>
          </cell>
          <cell r="T514">
            <v>3631</v>
          </cell>
          <cell r="U514" t="str">
            <v xml:space="preserve"> Lametino</v>
          </cell>
          <cell r="V514" t="str">
            <v>S.Eufemia</v>
          </cell>
        </row>
        <row r="515">
          <cell r="F515" t="str">
            <v>CLLRST51D06B766N</v>
          </cell>
          <cell r="G515" t="str">
            <v>Tit.</v>
          </cell>
          <cell r="H515">
            <v>31</v>
          </cell>
          <cell r="I515" t="str">
            <v>CALLIPARI ERNESTO</v>
          </cell>
          <cell r="J515" t="str">
            <v xml:space="preserve"> 25/10/96</v>
          </cell>
          <cell r="K515" t="str">
            <v xml:space="preserve"> TITOLARE</v>
          </cell>
          <cell r="L515" t="str">
            <v>Utilizzato in altre attività dal 06/08/12</v>
          </cell>
          <cell r="M515" t="str">
            <v>368/3879347</v>
          </cell>
          <cell r="N515" t="str">
            <v xml:space="preserve">VIA L. CALOGERO, 2 </v>
          </cell>
          <cell r="O515">
            <v>88046</v>
          </cell>
          <cell r="P515" t="str">
            <v>LAMEZIA TERME</v>
          </cell>
          <cell r="Q515" t="str">
            <v>CZ</v>
          </cell>
          <cell r="R515" t="str">
            <v>CZ</v>
          </cell>
          <cell r="S515">
            <v>6294</v>
          </cell>
          <cell r="T515">
            <v>6294</v>
          </cell>
          <cell r="U515" t="str">
            <v xml:space="preserve"> Lametino</v>
          </cell>
          <cell r="V515" t="str">
            <v>S.Eufemia</v>
          </cell>
        </row>
        <row r="516">
          <cell r="F516" t="e">
            <v>#REF!</v>
          </cell>
          <cell r="G516" t="e">
            <v>#REF!</v>
          </cell>
          <cell r="H516" t="e">
            <v>#REF!</v>
          </cell>
          <cell r="I516" t="e">
            <v>#REF!</v>
          </cell>
          <cell r="J516" t="e">
            <v>#REF!</v>
          </cell>
          <cell r="K516" t="e">
            <v>#REF!</v>
          </cell>
          <cell r="L516" t="e">
            <v>#REF!</v>
          </cell>
          <cell r="M516" t="e">
            <v>#REF!</v>
          </cell>
          <cell r="N516" t="e">
            <v>#REF!</v>
          </cell>
          <cell r="O516" t="e">
            <v>#REF!</v>
          </cell>
          <cell r="P516" t="e">
            <v>#REF!</v>
          </cell>
          <cell r="Q516" t="e">
            <v>#REF!</v>
          </cell>
          <cell r="R516" t="e">
            <v>#REF!</v>
          </cell>
          <cell r="S516" t="e">
            <v>#REF!</v>
          </cell>
          <cell r="T516" t="e">
            <v>#REF!</v>
          </cell>
          <cell r="U516" t="e">
            <v>#REF!</v>
          </cell>
          <cell r="V516" t="e">
            <v>#REF!</v>
          </cell>
        </row>
        <row r="517">
          <cell r="F517" t="e">
            <v>#REF!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  <cell r="K517" t="e">
            <v>#REF!</v>
          </cell>
          <cell r="L517" t="e">
            <v>#REF!</v>
          </cell>
          <cell r="M517" t="e">
            <v>#REF!</v>
          </cell>
          <cell r="N517" t="e">
            <v>#REF!</v>
          </cell>
          <cell r="O517" t="e">
            <v>#REF!</v>
          </cell>
          <cell r="P517" t="e">
            <v>#REF!</v>
          </cell>
          <cell r="Q517" t="e">
            <v>#REF!</v>
          </cell>
          <cell r="R517" t="e">
            <v>#REF!</v>
          </cell>
          <cell r="S517" t="e">
            <v>#REF!</v>
          </cell>
          <cell r="T517" t="e">
            <v>#REF!</v>
          </cell>
          <cell r="U517" t="e">
            <v>#REF!</v>
          </cell>
          <cell r="V517" t="e">
            <v>#REF!</v>
          </cell>
        </row>
        <row r="518">
          <cell r="F518" t="str">
            <v>liliana.daiutolo.qgra@cz.omceo.it</v>
          </cell>
          <cell r="G518" t="str">
            <v>Grad Reg. Res.</v>
          </cell>
          <cell r="H518">
            <v>40</v>
          </cell>
          <cell r="I518" t="str">
            <v>D'AIUTOLO LILIANA</v>
          </cell>
          <cell r="J518">
            <v>43101</v>
          </cell>
          <cell r="K518">
            <v>43465</v>
          </cell>
          <cell r="L518" t="str">
            <v>REGIONALE</v>
          </cell>
          <cell r="M518" t="str">
            <v>347/6733122</v>
          </cell>
          <cell r="N518" t="str">
            <v xml:space="preserve">VIA TRANI , 41 </v>
          </cell>
          <cell r="O518">
            <v>88046</v>
          </cell>
          <cell r="P518" t="str">
            <v xml:space="preserve">LAMEZIA TERME </v>
          </cell>
          <cell r="Q518" t="str">
            <v>CZ</v>
          </cell>
          <cell r="R518" t="str">
            <v>CZ</v>
          </cell>
          <cell r="S518">
            <v>6643</v>
          </cell>
          <cell r="T518">
            <v>6643</v>
          </cell>
          <cell r="U518" t="str">
            <v xml:space="preserve"> Lametino</v>
          </cell>
          <cell r="V518" t="str">
            <v>S.Eufemia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</row>
        <row r="520">
          <cell r="F520" t="str">
            <v>CHRNCL61S19E834E</v>
          </cell>
          <cell r="G520" t="str">
            <v>Tit.</v>
          </cell>
          <cell r="H520">
            <v>36</v>
          </cell>
          <cell r="I520" t="str">
            <v>CHIRIACO NICOLA</v>
          </cell>
          <cell r="J520" t="str">
            <v xml:space="preserve"> 01/09/93</v>
          </cell>
          <cell r="K520" t="str">
            <v xml:space="preserve"> TITOLARE</v>
          </cell>
          <cell r="L520" t="str">
            <v>Assistenza Primaria</v>
          </cell>
          <cell r="M520" t="str">
            <v>340/1815027</v>
          </cell>
          <cell r="N520" t="str">
            <v xml:space="preserve">VIA GARIBALDI,75 </v>
          </cell>
          <cell r="O520">
            <v>88025</v>
          </cell>
          <cell r="P520" t="str">
            <v>MAIDA</v>
          </cell>
          <cell r="Q520" t="str">
            <v>CZ</v>
          </cell>
          <cell r="R520" t="str">
            <v>CZ</v>
          </cell>
          <cell r="S520">
            <v>4461</v>
          </cell>
          <cell r="T520">
            <v>4461</v>
          </cell>
          <cell r="U520" t="str">
            <v xml:space="preserve"> Lametino</v>
          </cell>
          <cell r="V520" t="str">
            <v>S.Pietro a Maida</v>
          </cell>
        </row>
        <row r="521">
          <cell r="F521" t="str">
            <v>PNTGPP60A50Z600N</v>
          </cell>
          <cell r="G521" t="str">
            <v>Tit.</v>
          </cell>
          <cell r="H521">
            <v>45</v>
          </cell>
          <cell r="I521" t="str">
            <v>PONTORIERO GIUSEPPINA</v>
          </cell>
          <cell r="J521" t="str">
            <v xml:space="preserve"> 01/08/00</v>
          </cell>
          <cell r="K521" t="str">
            <v xml:space="preserve"> TITOLARE</v>
          </cell>
          <cell r="L521">
            <v>0</v>
          </cell>
          <cell r="M521" t="str">
            <v>340/0030365</v>
          </cell>
          <cell r="N521" t="str">
            <v xml:space="preserve">VIA POLA, 17 </v>
          </cell>
          <cell r="O521">
            <v>89041</v>
          </cell>
          <cell r="P521" t="str">
            <v xml:space="preserve">ROMBIOLO </v>
          </cell>
          <cell r="Q521" t="str">
            <v>VV</v>
          </cell>
          <cell r="R521" t="str">
            <v>VV</v>
          </cell>
          <cell r="S521">
            <v>1040</v>
          </cell>
          <cell r="T521">
            <v>1040</v>
          </cell>
          <cell r="U521" t="str">
            <v xml:space="preserve"> Lametino</v>
          </cell>
          <cell r="V521" t="str">
            <v>S.Pietro a Maida</v>
          </cell>
        </row>
        <row r="522">
          <cell r="F522" t="str">
            <v>SRVMGR66P46F537I</v>
          </cell>
          <cell r="G522" t="str">
            <v>Tit.</v>
          </cell>
          <cell r="H522">
            <v>122</v>
          </cell>
          <cell r="I522" t="str">
            <v>SERVELLO MARIA G.</v>
          </cell>
          <cell r="J522" t="str">
            <v xml:space="preserve"> 01/12/01</v>
          </cell>
          <cell r="K522" t="str">
            <v xml:space="preserve"> TITOLARE</v>
          </cell>
          <cell r="L522">
            <v>0</v>
          </cell>
          <cell r="M522" t="str">
            <v>333/9060196</v>
          </cell>
          <cell r="N522" t="str">
            <v>VIA F. SEMINARA</v>
          </cell>
          <cell r="O522">
            <v>89900</v>
          </cell>
          <cell r="P522" t="str">
            <v>VIBO VALENTIA</v>
          </cell>
          <cell r="Q522" t="str">
            <v>VV</v>
          </cell>
          <cell r="R522" t="str">
            <v>VV</v>
          </cell>
          <cell r="S522">
            <v>903</v>
          </cell>
          <cell r="T522">
            <v>903</v>
          </cell>
          <cell r="U522" t="str">
            <v xml:space="preserve"> Lametino</v>
          </cell>
          <cell r="V522" t="str">
            <v>S.Pietro a Maida</v>
          </cell>
        </row>
        <row r="523">
          <cell r="F523" t="str">
            <v>MSCRNM62M66F537D</v>
          </cell>
          <cell r="G523" t="str">
            <v>Tit.</v>
          </cell>
          <cell r="H523">
            <v>71</v>
          </cell>
          <cell r="I523" t="str">
            <v>MOSCHELLA ROSANNA</v>
          </cell>
          <cell r="J523">
            <v>42064</v>
          </cell>
          <cell r="K523" t="str">
            <v xml:space="preserve"> TITOLARE</v>
          </cell>
          <cell r="L523">
            <v>0</v>
          </cell>
          <cell r="M523" t="str">
            <v>347/3737239</v>
          </cell>
          <cell r="N523" t="str">
            <v>VIA S. VENERE,16</v>
          </cell>
          <cell r="O523">
            <v>89900</v>
          </cell>
          <cell r="P523" t="str">
            <v>VIBO VALENTIA</v>
          </cell>
          <cell r="Q523" t="str">
            <v>VV</v>
          </cell>
          <cell r="R523" t="str">
            <v>VV</v>
          </cell>
          <cell r="S523">
            <v>1098</v>
          </cell>
          <cell r="T523">
            <v>1098</v>
          </cell>
          <cell r="U523" t="str">
            <v xml:space="preserve"> Lametino</v>
          </cell>
          <cell r="V523" t="str">
            <v>S.Pietro a Maida</v>
          </cell>
        </row>
        <row r="524"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</row>
        <row r="525"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</row>
        <row r="526"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</row>
        <row r="527"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</row>
        <row r="529"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</row>
        <row r="530"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</row>
        <row r="531"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</row>
        <row r="532"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</row>
        <row r="545"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</row>
        <row r="547"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</row>
        <row r="550"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</row>
        <row r="551"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</row>
        <row r="554"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</row>
        <row r="556"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</row>
        <row r="558"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</row>
        <row r="559"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</row>
        <row r="560"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</row>
        <row r="561"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</row>
        <row r="562"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</row>
        <row r="565"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</row>
        <row r="566"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</row>
        <row r="570"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</row>
        <row r="571"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</row>
        <row r="578"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</row>
        <row r="580"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</row>
        <row r="583"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</row>
        <row r="585"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</row>
        <row r="587"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</row>
        <row r="588"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</row>
        <row r="595"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43160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 t="str">
            <v>DISTRETTO LAMEZIA EX REVENTINO</v>
          </cell>
          <cell r="V597">
            <v>0</v>
          </cell>
        </row>
        <row r="598">
          <cell r="F598" t="str">
            <v>Codice Fiscale</v>
          </cell>
          <cell r="G598" t="str">
            <v>Grad.</v>
          </cell>
          <cell r="H598" t="str">
            <v>N°</v>
          </cell>
          <cell r="I598" t="str">
            <v>Cognome e nome</v>
          </cell>
          <cell r="J598" t="str">
            <v>Data Inizio Attività</v>
          </cell>
          <cell r="K598" t="str">
            <v>Tipo - Data Fine attività</v>
          </cell>
          <cell r="L598" t="str">
            <v>Note</v>
          </cell>
          <cell r="M598" t="str">
            <v>Telefono</v>
          </cell>
          <cell r="N598" t="str">
            <v>Indirizzo</v>
          </cell>
          <cell r="O598" t="str">
            <v>CAP</v>
          </cell>
          <cell r="P598" t="str">
            <v>Comune</v>
          </cell>
          <cell r="Q598" t="str">
            <v>Pr.</v>
          </cell>
          <cell r="R598" t="str">
            <v>Ordine</v>
          </cell>
          <cell r="S598" t="str">
            <v>N°</v>
          </cell>
          <cell r="T598" t="str">
            <v>data</v>
          </cell>
          <cell r="U598" t="str">
            <v>Distretto</v>
          </cell>
          <cell r="V598" t="str">
            <v>Postazione</v>
          </cell>
        </row>
        <row r="599">
          <cell r="F599" t="str">
            <v>MSSFBA59D08A952C</v>
          </cell>
          <cell r="G599" t="str">
            <v>Tit.</v>
          </cell>
          <cell r="H599">
            <v>68</v>
          </cell>
          <cell r="I599" t="str">
            <v>MASSIMO FABIO</v>
          </cell>
          <cell r="J599" t="str">
            <v xml:space="preserve"> 01/09/93</v>
          </cell>
          <cell r="K599" t="str">
            <v xml:space="preserve"> TITOLARE</v>
          </cell>
          <cell r="L599">
            <v>0</v>
          </cell>
          <cell r="M599" t="str">
            <v>333/5468649</v>
          </cell>
          <cell r="N599" t="str">
            <v xml:space="preserve">VIA MURAT,32 </v>
          </cell>
          <cell r="O599">
            <v>88046</v>
          </cell>
          <cell r="P599" t="str">
            <v>LAMEZIA TERME</v>
          </cell>
          <cell r="Q599" t="str">
            <v>CZ</v>
          </cell>
          <cell r="R599" t="str">
            <v>CZ</v>
          </cell>
          <cell r="S599">
            <v>4498</v>
          </cell>
          <cell r="T599">
            <v>32197</v>
          </cell>
          <cell r="U599" t="str">
            <v xml:space="preserve"> Reventino</v>
          </cell>
          <cell r="V599" t="str">
            <v>Carlopoli</v>
          </cell>
        </row>
        <row r="600">
          <cell r="F600" t="str">
            <v>mariaantonia.floccoqdgc@cz.omceo.it</v>
          </cell>
          <cell r="G600" t="str">
            <v>Grad Reg. Res.</v>
          </cell>
          <cell r="H600">
            <v>37</v>
          </cell>
          <cell r="I600" t="str">
            <v>FLOCCO MARIA ANTONIA</v>
          </cell>
          <cell r="J600">
            <v>43101</v>
          </cell>
          <cell r="K600">
            <v>43465</v>
          </cell>
          <cell r="L600" t="str">
            <v>REGIONALE</v>
          </cell>
          <cell r="M600" t="str">
            <v>340/4924626</v>
          </cell>
          <cell r="N600" t="str">
            <v xml:space="preserve">PIAZZA S. GIACOMO, 3   </v>
          </cell>
          <cell r="O600">
            <v>88040</v>
          </cell>
          <cell r="P600" t="str">
            <v>CICALA</v>
          </cell>
          <cell r="Q600" t="str">
            <v>CZ</v>
          </cell>
          <cell r="R600" t="str">
            <v xml:space="preserve">CZ </v>
          </cell>
          <cell r="S600">
            <v>6218</v>
          </cell>
          <cell r="T600">
            <v>37103</v>
          </cell>
          <cell r="U600" t="str">
            <v xml:space="preserve"> Reventino</v>
          </cell>
          <cell r="V600" t="str">
            <v>Carlopoli</v>
          </cell>
        </row>
        <row r="601">
          <cell r="F601">
            <v>0</v>
          </cell>
          <cell r="G601" t="str">
            <v>Grad Reg. Res.</v>
          </cell>
          <cell r="H601">
            <v>27</v>
          </cell>
          <cell r="I601" t="str">
            <v>ALOI ANTONIO</v>
          </cell>
          <cell r="J601">
            <v>43191</v>
          </cell>
          <cell r="K601">
            <v>43465</v>
          </cell>
          <cell r="L601" t="str">
            <v>REGIONALE</v>
          </cell>
          <cell r="M601" t="str">
            <v>338/7540923</v>
          </cell>
          <cell r="N601" t="str">
            <v xml:space="preserve">VIA VITTORIO VENETO, 46 </v>
          </cell>
          <cell r="O601">
            <v>88100</v>
          </cell>
          <cell r="P601" t="str">
            <v>CATANZARO</v>
          </cell>
          <cell r="Q601" t="str">
            <v>CZ</v>
          </cell>
          <cell r="R601" t="str">
            <v>CZ</v>
          </cell>
          <cell r="S601">
            <v>5422</v>
          </cell>
          <cell r="T601">
            <v>33688.30028935185</v>
          </cell>
          <cell r="U601" t="str">
            <v xml:space="preserve"> Reventino</v>
          </cell>
          <cell r="V601" t="str">
            <v>Carlopoli</v>
          </cell>
        </row>
        <row r="602">
          <cell r="F602" t="e">
            <v>#REF!</v>
          </cell>
          <cell r="G602" t="e">
            <v>#REF!</v>
          </cell>
          <cell r="H602" t="e">
            <v>#REF!</v>
          </cell>
          <cell r="I602" t="e">
            <v>#REF!</v>
          </cell>
          <cell r="J602" t="e">
            <v>#REF!</v>
          </cell>
          <cell r="K602" t="e">
            <v>#REF!</v>
          </cell>
          <cell r="L602" t="e">
            <v>#REF!</v>
          </cell>
          <cell r="M602" t="e">
            <v>#REF!</v>
          </cell>
          <cell r="N602" t="e">
            <v>#REF!</v>
          </cell>
          <cell r="O602" t="e">
            <v>#REF!</v>
          </cell>
          <cell r="P602" t="e">
            <v>#REF!</v>
          </cell>
          <cell r="Q602" t="e">
            <v>#REF!</v>
          </cell>
          <cell r="R602" t="e">
            <v>#REF!</v>
          </cell>
          <cell r="S602" t="e">
            <v>#REF!</v>
          </cell>
          <cell r="T602" t="e">
            <v>#REF!</v>
          </cell>
          <cell r="U602" t="e">
            <v>#REF!</v>
          </cell>
          <cell r="V602" t="e">
            <v>#REF!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F604" t="str">
            <v>MPMDNC52B22H742E</v>
          </cell>
          <cell r="G604" t="str">
            <v>Tit.</v>
          </cell>
          <cell r="H604">
            <v>52</v>
          </cell>
          <cell r="I604" t="str">
            <v>IMPIOMBATO DOMENICO</v>
          </cell>
          <cell r="J604" t="str">
            <v xml:space="preserve">   21/12/92 </v>
          </cell>
          <cell r="K604" t="str">
            <v xml:space="preserve"> TITOLARE</v>
          </cell>
          <cell r="L604">
            <v>0</v>
          </cell>
          <cell r="M604" t="str">
            <v>393/2873933</v>
          </cell>
          <cell r="N604" t="str">
            <v>VIA BEZZECCA,23</v>
          </cell>
          <cell r="O604">
            <v>88046</v>
          </cell>
          <cell r="P604" t="str">
            <v>LAMEZIA TERME</v>
          </cell>
          <cell r="Q604" t="str">
            <v>CZ</v>
          </cell>
          <cell r="R604" t="str">
            <v>CZ</v>
          </cell>
          <cell r="S604">
            <v>4414</v>
          </cell>
          <cell r="T604">
            <v>32085</v>
          </cell>
          <cell r="U604" t="str">
            <v xml:space="preserve"> Reventino</v>
          </cell>
          <cell r="V604" t="str">
            <v>Conflenti</v>
          </cell>
        </row>
        <row r="605">
          <cell r="F605" t="str">
            <v>CRVMHL55E25H558C</v>
          </cell>
          <cell r="G605" t="str">
            <v>Tit.</v>
          </cell>
          <cell r="H605">
            <v>32</v>
          </cell>
          <cell r="I605" t="str">
            <v>CERAVOLO MICHELE</v>
          </cell>
          <cell r="J605" t="str">
            <v xml:space="preserve">   01/10/14 </v>
          </cell>
          <cell r="K605" t="str">
            <v xml:space="preserve"> TITOLARE</v>
          </cell>
          <cell r="L605">
            <v>0</v>
          </cell>
          <cell r="M605" t="str">
            <v>340/4218392</v>
          </cell>
          <cell r="N605" t="str">
            <v>VIA TINTORETTO, 6</v>
          </cell>
          <cell r="O605">
            <v>89025</v>
          </cell>
          <cell r="P605" t="str">
            <v>ROSARNO</v>
          </cell>
          <cell r="Q605" t="str">
            <v>RC</v>
          </cell>
          <cell r="R605" t="str">
            <v>RC</v>
          </cell>
          <cell r="S605">
            <v>7119</v>
          </cell>
          <cell r="T605">
            <v>34729</v>
          </cell>
          <cell r="U605" t="str">
            <v xml:space="preserve"> Reventino</v>
          </cell>
          <cell r="V605" t="str">
            <v>Conflenti</v>
          </cell>
        </row>
        <row r="606">
          <cell r="F606" t="str">
            <v>CRVMHL55E25H558C</v>
          </cell>
          <cell r="G606" t="str">
            <v>Tit.</v>
          </cell>
          <cell r="H606">
            <v>32</v>
          </cell>
          <cell r="I606" t="str">
            <v>CERAVOLO MICHELE</v>
          </cell>
          <cell r="J606">
            <v>43374</v>
          </cell>
          <cell r="K606">
            <v>43465</v>
          </cell>
          <cell r="L606" t="str">
            <v>TIT.</v>
          </cell>
          <cell r="M606" t="str">
            <v>340/4218392</v>
          </cell>
          <cell r="N606" t="str">
            <v>VIA TINTORETTO, 6</v>
          </cell>
          <cell r="O606">
            <v>89025</v>
          </cell>
          <cell r="P606" t="str">
            <v>ROSARNO</v>
          </cell>
          <cell r="Q606" t="str">
            <v>RC</v>
          </cell>
          <cell r="R606" t="str">
            <v>RC</v>
          </cell>
          <cell r="S606">
            <v>7119</v>
          </cell>
          <cell r="T606">
            <v>34729</v>
          </cell>
          <cell r="U606" t="str">
            <v xml:space="preserve"> Reventino</v>
          </cell>
          <cell r="V606" t="str">
            <v>Conflenti</v>
          </cell>
        </row>
        <row r="607">
          <cell r="F607" t="str">
            <v>massimiliano.barle.jwp3@cz.omceo.it</v>
          </cell>
          <cell r="G607" t="str">
            <v>Grad Reg. Res.</v>
          </cell>
          <cell r="H607">
            <v>33</v>
          </cell>
          <cell r="I607" t="str">
            <v>BARLE' MASSIMILIANO</v>
          </cell>
          <cell r="J607">
            <v>43374</v>
          </cell>
          <cell r="K607">
            <v>43465</v>
          </cell>
          <cell r="L607" t="str">
            <v>REGIONALE</v>
          </cell>
          <cell r="M607" t="str">
            <v>393/6049584</v>
          </cell>
          <cell r="N607" t="str">
            <v>TRAV.JANO'</v>
          </cell>
          <cell r="O607">
            <v>88100</v>
          </cell>
          <cell r="P607" t="str">
            <v>CATANZARO</v>
          </cell>
          <cell r="Q607" t="str">
            <v>CZ</v>
          </cell>
          <cell r="R607" t="str">
            <v>CZ</v>
          </cell>
          <cell r="S607">
            <v>6502</v>
          </cell>
          <cell r="T607">
            <v>35592</v>
          </cell>
          <cell r="U607" t="str">
            <v xml:space="preserve"> Reventino</v>
          </cell>
          <cell r="V607" t="str">
            <v>Conflenti</v>
          </cell>
        </row>
        <row r="608">
          <cell r="F608" t="e">
            <v>#REF!</v>
          </cell>
          <cell r="G608" t="e">
            <v>#REF!</v>
          </cell>
          <cell r="H608" t="e">
            <v>#REF!</v>
          </cell>
          <cell r="I608" t="e">
            <v>#REF!</v>
          </cell>
          <cell r="J608" t="e">
            <v>#REF!</v>
          </cell>
          <cell r="K608" t="e">
            <v>#REF!</v>
          </cell>
          <cell r="L608" t="e">
            <v>#REF!</v>
          </cell>
          <cell r="M608" t="e">
            <v>#REF!</v>
          </cell>
          <cell r="N608" t="e">
            <v>#REF!</v>
          </cell>
          <cell r="O608" t="e">
            <v>#REF!</v>
          </cell>
          <cell r="P608" t="e">
            <v>#REF!</v>
          </cell>
          <cell r="Q608" t="e">
            <v>#REF!</v>
          </cell>
          <cell r="R608" t="e">
            <v>#REF!</v>
          </cell>
          <cell r="S608" t="e">
            <v>#REF!</v>
          </cell>
          <cell r="T608" t="e">
            <v>#REF!</v>
          </cell>
          <cell r="U608" t="e">
            <v>#REF!</v>
          </cell>
          <cell r="V608" t="e">
            <v>#REF!</v>
          </cell>
        </row>
        <row r="609">
          <cell r="F609" t="e">
            <v>#REF!</v>
          </cell>
          <cell r="G609" t="e">
            <v>#REF!</v>
          </cell>
          <cell r="H609" t="e">
            <v>#REF!</v>
          </cell>
          <cell r="I609" t="e">
            <v>#REF!</v>
          </cell>
          <cell r="J609" t="e">
            <v>#REF!</v>
          </cell>
          <cell r="K609" t="e">
            <v>#REF!</v>
          </cell>
          <cell r="L609" t="e">
            <v>#REF!</v>
          </cell>
          <cell r="M609" t="e">
            <v>#REF!</v>
          </cell>
          <cell r="N609" t="e">
            <v>#REF!</v>
          </cell>
          <cell r="O609" t="e">
            <v>#REF!</v>
          </cell>
          <cell r="P609" t="e">
            <v>#REF!</v>
          </cell>
          <cell r="Q609" t="e">
            <v>#REF!</v>
          </cell>
          <cell r="R609" t="e">
            <v>#REF!</v>
          </cell>
          <cell r="S609" t="e">
            <v>#REF!</v>
          </cell>
          <cell r="T609" t="e">
            <v>#REF!</v>
          </cell>
          <cell r="U609" t="e">
            <v>#REF!</v>
          </cell>
          <cell r="V609" t="e">
            <v>#REF!</v>
          </cell>
        </row>
        <row r="610">
          <cell r="F610" t="str">
            <v>SCLNLV62L41C352W</v>
          </cell>
          <cell r="G610" t="str">
            <v>Tit.</v>
          </cell>
          <cell r="H610">
            <v>119</v>
          </cell>
          <cell r="I610" t="str">
            <v>SCALZO ANGELA V.</v>
          </cell>
          <cell r="J610" t="str">
            <v xml:space="preserve"> 01/10/00</v>
          </cell>
          <cell r="K610" t="str">
            <v xml:space="preserve"> TITOLARE</v>
          </cell>
          <cell r="L610">
            <v>0</v>
          </cell>
          <cell r="M610" t="str">
            <v>339/1899343</v>
          </cell>
          <cell r="N610" t="str">
            <v xml:space="preserve">VIA D'ANNUNZIO, 107 </v>
          </cell>
          <cell r="O610">
            <v>88041</v>
          </cell>
          <cell r="P610" t="str">
            <v>DECOLLATURA</v>
          </cell>
          <cell r="Q610" t="str">
            <v>CZ</v>
          </cell>
          <cell r="R610" t="str">
            <v>CZ</v>
          </cell>
          <cell r="S610">
            <v>4676</v>
          </cell>
          <cell r="T610">
            <v>32505</v>
          </cell>
          <cell r="U610" t="str">
            <v xml:space="preserve"> Reventino</v>
          </cell>
          <cell r="V610" t="str">
            <v>Decollatura</v>
          </cell>
        </row>
        <row r="611">
          <cell r="F611" t="str">
            <v>PNACML55R68D261J</v>
          </cell>
          <cell r="G611" t="str">
            <v>Tit.</v>
          </cell>
          <cell r="H611">
            <v>69</v>
          </cell>
          <cell r="I611" t="str">
            <v>PANE CARMELA</v>
          </cell>
          <cell r="J611" t="str">
            <v xml:space="preserve"> 01/09/02</v>
          </cell>
          <cell r="K611" t="str">
            <v xml:space="preserve"> TITOLARE</v>
          </cell>
          <cell r="L611" t="str">
            <v>Assistenza Primaria</v>
          </cell>
          <cell r="M611" t="str">
            <v>329/1621692</v>
          </cell>
          <cell r="N611" t="str">
            <v>PIAZZA STOCCO VICO I, 4 88041 DECOLLATURA</v>
          </cell>
          <cell r="O611">
            <v>88041</v>
          </cell>
          <cell r="P611" t="str">
            <v>DECOLLATURA</v>
          </cell>
          <cell r="Q611" t="str">
            <v>CZ</v>
          </cell>
          <cell r="R611" t="str">
            <v>CZ</v>
          </cell>
          <cell r="S611">
            <v>2672</v>
          </cell>
          <cell r="T611">
            <v>33387</v>
          </cell>
          <cell r="U611" t="str">
            <v xml:space="preserve"> Reventino</v>
          </cell>
          <cell r="V611" t="str">
            <v>Decollatura</v>
          </cell>
        </row>
        <row r="612">
          <cell r="F612" t="str">
            <v>mussaricarmela@pec.it</v>
          </cell>
          <cell r="G612" t="str">
            <v>Grad Reg. Res.</v>
          </cell>
          <cell r="H612">
            <v>15</v>
          </cell>
          <cell r="I612" t="str">
            <v>MUSSARI CARMELA</v>
          </cell>
          <cell r="J612">
            <v>43101</v>
          </cell>
          <cell r="K612">
            <v>43465</v>
          </cell>
          <cell r="L612" t="str">
            <v>REGIONALE</v>
          </cell>
          <cell r="M612" t="str">
            <v>377/1910434</v>
          </cell>
          <cell r="N612" t="str">
            <v xml:space="preserve">VIA BELLAVISTA, 155   </v>
          </cell>
          <cell r="O612">
            <v>88040</v>
          </cell>
          <cell r="P612" t="str">
            <v>CARLOPOLI</v>
          </cell>
          <cell r="Q612" t="str">
            <v>CZ</v>
          </cell>
          <cell r="R612" t="str">
            <v>CZ</v>
          </cell>
          <cell r="S612">
            <v>6101</v>
          </cell>
          <cell r="T612">
            <v>36516</v>
          </cell>
          <cell r="U612" t="str">
            <v xml:space="preserve"> Reventino</v>
          </cell>
          <cell r="V612" t="str">
            <v>Decollatura</v>
          </cell>
        </row>
        <row r="613">
          <cell r="F613" t="str">
            <v>vincenzo.sirianni.pzcj@cz.omceo.it</v>
          </cell>
          <cell r="G613" t="str">
            <v>Grad Reg. Res.</v>
          </cell>
          <cell r="H613">
            <v>48</v>
          </cell>
          <cell r="I613" t="str">
            <v>SIRIANNI VINCENZO</v>
          </cell>
          <cell r="J613">
            <v>43101</v>
          </cell>
          <cell r="K613">
            <v>43465</v>
          </cell>
          <cell r="L613" t="str">
            <v>REGIONALE</v>
          </cell>
          <cell r="M613" t="str">
            <v>334/1973756</v>
          </cell>
          <cell r="N613" t="str">
            <v>VIA PROVINCIALE, 37</v>
          </cell>
          <cell r="O613">
            <v>88049</v>
          </cell>
          <cell r="P613" t="str">
            <v>SOVERIA MANNELLI</v>
          </cell>
          <cell r="Q613" t="str">
            <v>CZ</v>
          </cell>
          <cell r="R613" t="str">
            <v>CZ</v>
          </cell>
          <cell r="S613">
            <v>6788</v>
          </cell>
          <cell r="T613">
            <v>40023</v>
          </cell>
          <cell r="U613" t="str">
            <v xml:space="preserve"> Reventino</v>
          </cell>
          <cell r="V613" t="str">
            <v>Decollatura</v>
          </cell>
        </row>
        <row r="614"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</row>
        <row r="615">
          <cell r="F615" t="str">
            <v>BRNSFN66MH224I</v>
          </cell>
          <cell r="G615" t="str">
            <v>Tit.</v>
          </cell>
          <cell r="H615">
            <v>100</v>
          </cell>
          <cell r="I615" t="str">
            <v>BRUNO STEFANIA</v>
          </cell>
          <cell r="J615">
            <v>41913</v>
          </cell>
          <cell r="K615" t="str">
            <v>TITOLARE</v>
          </cell>
          <cell r="L615">
            <v>0</v>
          </cell>
          <cell r="M615" t="str">
            <v>347/3444658</v>
          </cell>
          <cell r="N615" t="str">
            <v>VIA ARGHILLA' SUD, 2</v>
          </cell>
          <cell r="O615">
            <v>89135</v>
          </cell>
          <cell r="P615" t="str">
            <v>REGGIO CALABRIA</v>
          </cell>
          <cell r="Q615" t="str">
            <v>RC</v>
          </cell>
          <cell r="R615" t="str">
            <v>RC</v>
          </cell>
          <cell r="S615">
            <v>6469</v>
          </cell>
          <cell r="T615">
            <v>33411</v>
          </cell>
          <cell r="U615" t="str">
            <v xml:space="preserve"> Reventino</v>
          </cell>
          <cell r="V615" t="str">
            <v>Martirano Antico</v>
          </cell>
        </row>
        <row r="616">
          <cell r="F616" t="str">
            <v>CNLFNC66A06H501C</v>
          </cell>
          <cell r="G616" t="str">
            <v>Tit.</v>
          </cell>
          <cell r="H616">
            <v>113</v>
          </cell>
          <cell r="I616" t="str">
            <v>CANALE FRANCESCO</v>
          </cell>
          <cell r="J616">
            <v>41913</v>
          </cell>
          <cell r="K616" t="str">
            <v>TITOLARE</v>
          </cell>
          <cell r="L616">
            <v>0</v>
          </cell>
          <cell r="M616" t="str">
            <v>347/1066473</v>
          </cell>
          <cell r="N616" t="str">
            <v>VIA ARGHILLA' SUD, 2</v>
          </cell>
          <cell r="O616">
            <v>89135</v>
          </cell>
          <cell r="P616" t="str">
            <v>REGGIO CALABRIA</v>
          </cell>
          <cell r="Q616" t="str">
            <v>RC</v>
          </cell>
          <cell r="R616" t="str">
            <v>RC</v>
          </cell>
          <cell r="S616">
            <v>7218</v>
          </cell>
          <cell r="T616">
            <v>35124</v>
          </cell>
          <cell r="U616" t="str">
            <v xml:space="preserve"> Reventino</v>
          </cell>
          <cell r="V616" t="str">
            <v>Martirano Antico</v>
          </cell>
        </row>
        <row r="617">
          <cell r="F617" t="str">
            <v>alessandro.arcieri.nc1o@cz.omceo.it</v>
          </cell>
          <cell r="G617" t="str">
            <v>Non  Grad Res.</v>
          </cell>
          <cell r="H617">
            <v>26</v>
          </cell>
          <cell r="I617" t="str">
            <v>ARCIERI ALESSANDRO</v>
          </cell>
          <cell r="J617">
            <v>43374</v>
          </cell>
          <cell r="K617">
            <v>43465</v>
          </cell>
          <cell r="L617" t="str">
            <v>TRIM.</v>
          </cell>
          <cell r="M617" t="str">
            <v>339/4468363 338/4564468</v>
          </cell>
          <cell r="N617" t="str">
            <v>VIA NICE GARGANO, 20</v>
          </cell>
          <cell r="O617">
            <v>88046</v>
          </cell>
          <cell r="P617" t="str">
            <v>LAMEZIA TERME</v>
          </cell>
          <cell r="Q617" t="str">
            <v>CZ</v>
          </cell>
          <cell r="R617" t="str">
            <v>CZ</v>
          </cell>
          <cell r="S617">
            <v>7105</v>
          </cell>
          <cell r="T617">
            <v>41684</v>
          </cell>
          <cell r="U617" t="str">
            <v xml:space="preserve"> Reventino</v>
          </cell>
          <cell r="V617" t="str">
            <v>Martirano Antico</v>
          </cell>
        </row>
        <row r="618">
          <cell r="F618" t="str">
            <v>giuseppina.pansino.qdsu@cz.omceo.it</v>
          </cell>
          <cell r="G618" t="str">
            <v>Non  Grad Res.</v>
          </cell>
          <cell r="H618">
            <v>81</v>
          </cell>
          <cell r="I618" t="str">
            <v>PANSINO GIUSEPPINA</v>
          </cell>
          <cell r="J618">
            <v>43374</v>
          </cell>
          <cell r="K618">
            <v>43465</v>
          </cell>
          <cell r="L618" t="str">
            <v>TRIM.</v>
          </cell>
          <cell r="M618" t="str">
            <v>335/8391346     0968/23469</v>
          </cell>
          <cell r="N618" t="str">
            <v>VIALE DEI MILLE,35</v>
          </cell>
          <cell r="O618">
            <v>88046</v>
          </cell>
          <cell r="P618" t="str">
            <v>LAMEZIA TERME</v>
          </cell>
          <cell r="Q618" t="str">
            <v>CZ</v>
          </cell>
          <cell r="R618" t="str">
            <v>CZ</v>
          </cell>
          <cell r="S618">
            <v>6728</v>
          </cell>
          <cell r="T618">
            <v>39862</v>
          </cell>
          <cell r="U618" t="str">
            <v xml:space="preserve"> Reventino</v>
          </cell>
          <cell r="V618" t="str">
            <v>Martirano Antico</v>
          </cell>
        </row>
        <row r="619"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F620" t="e">
            <v>#REF!</v>
          </cell>
          <cell r="G620" t="e">
            <v>#REF!</v>
          </cell>
          <cell r="H620" t="e">
            <v>#REF!</v>
          </cell>
          <cell r="I620" t="e">
            <v>#REF!</v>
          </cell>
          <cell r="J620" t="e">
            <v>#REF!</v>
          </cell>
          <cell r="K620" t="e">
            <v>#REF!</v>
          </cell>
          <cell r="L620" t="e">
            <v>#REF!</v>
          </cell>
          <cell r="M620" t="e">
            <v>#REF!</v>
          </cell>
          <cell r="N620" t="e">
            <v>#REF!</v>
          </cell>
          <cell r="O620" t="e">
            <v>#REF!</v>
          </cell>
          <cell r="P620" t="e">
            <v>#REF!</v>
          </cell>
          <cell r="Q620" t="e">
            <v>#REF!</v>
          </cell>
          <cell r="R620" t="e">
            <v>#REF!</v>
          </cell>
          <cell r="S620" t="e">
            <v>#REF!</v>
          </cell>
          <cell r="T620" t="e">
            <v>#REF!</v>
          </cell>
          <cell r="U620" t="e">
            <v>#REF!</v>
          </cell>
          <cell r="V620" t="e">
            <v>#REF!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</row>
        <row r="622">
          <cell r="F622" t="str">
            <v>BRBGPP63A26C352S</v>
          </cell>
          <cell r="G622" t="str">
            <v>Tit.</v>
          </cell>
          <cell r="H622">
            <v>18</v>
          </cell>
          <cell r="I622" t="str">
            <v>BARBIERI GIUSEPPE</v>
          </cell>
          <cell r="J622" t="str">
            <v xml:space="preserve">   01/10/00</v>
          </cell>
          <cell r="K622" t="str">
            <v xml:space="preserve"> TITOLARE</v>
          </cell>
          <cell r="L622" t="str">
            <v>Assistenza Primaria</v>
          </cell>
          <cell r="M622" t="str">
            <v>339/3489890</v>
          </cell>
          <cell r="N622" t="str">
            <v xml:space="preserve">VIALE I MAGGIO IV TRAV., 9 </v>
          </cell>
          <cell r="O622">
            <v>88046</v>
          </cell>
          <cell r="P622" t="str">
            <v>LAMEZIA TERME</v>
          </cell>
          <cell r="Q622" t="str">
            <v>CZ</v>
          </cell>
          <cell r="R622" t="str">
            <v>CZ</v>
          </cell>
          <cell r="S622">
            <v>4981</v>
          </cell>
          <cell r="T622">
            <v>32946</v>
          </cell>
          <cell r="U622" t="str">
            <v xml:space="preserve"> Reventino</v>
          </cell>
          <cell r="V622" t="str">
            <v xml:space="preserve"> Martirano Lombardo</v>
          </cell>
        </row>
        <row r="623">
          <cell r="F623" t="e">
            <v>#REF!</v>
          </cell>
          <cell r="G623" t="e">
            <v>#REF!</v>
          </cell>
          <cell r="H623" t="e">
            <v>#REF!</v>
          </cell>
          <cell r="I623" t="e">
            <v>#REF!</v>
          </cell>
          <cell r="J623" t="e">
            <v>#REF!</v>
          </cell>
          <cell r="K623" t="e">
            <v>#REF!</v>
          </cell>
          <cell r="L623" t="e">
            <v>#REF!</v>
          </cell>
          <cell r="M623" t="e">
            <v>#REF!</v>
          </cell>
          <cell r="N623" t="e">
            <v>#REF!</v>
          </cell>
          <cell r="O623" t="e">
            <v>#REF!</v>
          </cell>
          <cell r="P623" t="e">
            <v>#REF!</v>
          </cell>
          <cell r="Q623" t="e">
            <v>#REF!</v>
          </cell>
          <cell r="R623" t="e">
            <v>#REF!</v>
          </cell>
          <cell r="S623" t="e">
            <v>#REF!</v>
          </cell>
          <cell r="T623" t="e">
            <v>#REF!</v>
          </cell>
          <cell r="U623" t="e">
            <v>#REF!</v>
          </cell>
          <cell r="V623" t="e">
            <v>#REF!</v>
          </cell>
        </row>
        <row r="624">
          <cell r="F624" t="str">
            <v>adelaide.colosimo.pyos@cz.omceo.it</v>
          </cell>
          <cell r="G624" t="str">
            <v>Grad Reg. Res.</v>
          </cell>
          <cell r="H624">
            <v>47</v>
          </cell>
          <cell r="I624" t="str">
            <v>COLOSIMO ADELAIDE</v>
          </cell>
          <cell r="J624">
            <v>43101</v>
          </cell>
          <cell r="K624">
            <v>43465</v>
          </cell>
          <cell r="L624" t="str">
            <v>REGIONALE</v>
          </cell>
          <cell r="M624" t="str">
            <v>340/7173381</v>
          </cell>
          <cell r="N624" t="str">
            <v xml:space="preserve">VIA PIRILLO, 28 </v>
          </cell>
          <cell r="O624">
            <v>88049</v>
          </cell>
          <cell r="P624" t="str">
            <v>SOVERIA MANNELLI</v>
          </cell>
          <cell r="Q624" t="str">
            <v>CZ</v>
          </cell>
          <cell r="R624" t="str">
            <v>cz</v>
          </cell>
          <cell r="S624">
            <v>6361</v>
          </cell>
          <cell r="T624">
            <v>37977</v>
          </cell>
          <cell r="U624" t="str">
            <v xml:space="preserve"> Reventino</v>
          </cell>
          <cell r="V624" t="str">
            <v xml:space="preserve"> Martirano Lombardo</v>
          </cell>
        </row>
        <row r="625">
          <cell r="F625" t="str">
            <v>adelaide.colosimo.pyos@cz.omceo.it</v>
          </cell>
          <cell r="G625" t="str">
            <v>Grad Reg. Res.</v>
          </cell>
          <cell r="H625">
            <v>47</v>
          </cell>
          <cell r="I625" t="str">
            <v>COLOSIMO ADELAIDE</v>
          </cell>
          <cell r="J625">
            <v>43374</v>
          </cell>
          <cell r="K625">
            <v>43465</v>
          </cell>
          <cell r="L625" t="str">
            <v>REG.</v>
          </cell>
          <cell r="M625" t="str">
            <v>340/7173381</v>
          </cell>
          <cell r="N625" t="str">
            <v xml:space="preserve">VIA PIRILLO, 28 </v>
          </cell>
          <cell r="O625">
            <v>88049</v>
          </cell>
          <cell r="P625" t="str">
            <v>SOVERIA MANNELLI</v>
          </cell>
          <cell r="Q625" t="str">
            <v>CZ</v>
          </cell>
          <cell r="R625" t="str">
            <v>cz</v>
          </cell>
          <cell r="S625">
            <v>6361</v>
          </cell>
          <cell r="T625">
            <v>37977</v>
          </cell>
          <cell r="U625" t="str">
            <v xml:space="preserve"> Reventino</v>
          </cell>
          <cell r="V625" t="str">
            <v xml:space="preserve"> Martirano Lombardo</v>
          </cell>
        </row>
        <row r="626">
          <cell r="F626" t="e">
            <v>#REF!</v>
          </cell>
          <cell r="G626" t="e">
            <v>#REF!</v>
          </cell>
          <cell r="H626" t="e">
            <v>#REF!</v>
          </cell>
          <cell r="I626" t="e">
            <v>#REF!</v>
          </cell>
          <cell r="J626" t="e">
            <v>#REF!</v>
          </cell>
          <cell r="K626" t="e">
            <v>#REF!</v>
          </cell>
          <cell r="L626" t="e">
            <v>#REF!</v>
          </cell>
          <cell r="M626" t="e">
            <v>#REF!</v>
          </cell>
          <cell r="N626" t="e">
            <v>#REF!</v>
          </cell>
          <cell r="O626" t="e">
            <v>#REF!</v>
          </cell>
          <cell r="P626" t="e">
            <v>#REF!</v>
          </cell>
          <cell r="Q626" t="e">
            <v>#REF!</v>
          </cell>
          <cell r="R626" t="e">
            <v>#REF!</v>
          </cell>
          <cell r="S626" t="e">
            <v>#REF!</v>
          </cell>
          <cell r="T626" t="e">
            <v>#REF!</v>
          </cell>
          <cell r="U626" t="e">
            <v>#REF!</v>
          </cell>
          <cell r="V626" t="e">
            <v>#REF!</v>
          </cell>
        </row>
        <row r="627">
          <cell r="F627" t="str">
            <v>tatiana.cerraz3u0@cz.omceo.it</v>
          </cell>
          <cell r="G627" t="str">
            <v>Non  Grad Res.</v>
          </cell>
          <cell r="H627">
            <v>18</v>
          </cell>
          <cell r="I627" t="str">
            <v>CERRA TATIANA</v>
          </cell>
          <cell r="J627">
            <v>43374</v>
          </cell>
          <cell r="K627">
            <v>43465</v>
          </cell>
          <cell r="L627" t="str">
            <v>TRIM.</v>
          </cell>
          <cell r="M627" t="str">
            <v>327/5656919 0968/61345</v>
          </cell>
          <cell r="N627" t="str">
            <v>CONT. CUTURA 7/A</v>
          </cell>
          <cell r="O627">
            <v>88041</v>
          </cell>
          <cell r="P627" t="str">
            <v>DECOLLATURA</v>
          </cell>
          <cell r="Q627" t="str">
            <v>CZ</v>
          </cell>
          <cell r="R627" t="str">
            <v>CZ</v>
          </cell>
          <cell r="S627">
            <v>7301</v>
          </cell>
          <cell r="T627">
            <v>42802</v>
          </cell>
          <cell r="U627" t="str">
            <v xml:space="preserve"> Reventino</v>
          </cell>
          <cell r="V627" t="str">
            <v>Motta S. Lucia</v>
          </cell>
        </row>
        <row r="628">
          <cell r="F628" t="str">
            <v>dott.leonef@pec.giuffre.it</v>
          </cell>
          <cell r="G628" t="str">
            <v>Non  Grad Res.</v>
          </cell>
          <cell r="H628">
            <v>78</v>
          </cell>
          <cell r="I628" t="str">
            <v>LEONE FRANCESCO</v>
          </cell>
          <cell r="J628">
            <v>43374</v>
          </cell>
          <cell r="K628" t="str">
            <v>TRIM.</v>
          </cell>
          <cell r="L628" t="e">
            <v>#REF!</v>
          </cell>
          <cell r="M628" t="str">
            <v>320/0797381</v>
          </cell>
          <cell r="N628" t="str">
            <v xml:space="preserve">VIA DE FILIPPIS, 292   </v>
          </cell>
          <cell r="O628">
            <v>88100</v>
          </cell>
          <cell r="P628" t="str">
            <v>CATANZARO</v>
          </cell>
          <cell r="Q628" t="str">
            <v>CZ</v>
          </cell>
          <cell r="R628" t="str">
            <v>CZ</v>
          </cell>
          <cell r="S628">
            <v>6527</v>
          </cell>
          <cell r="T628">
            <v>38777</v>
          </cell>
          <cell r="U628" t="str">
            <v xml:space="preserve"> Reventino</v>
          </cell>
          <cell r="V628" t="str">
            <v>Motta S. Lucia</v>
          </cell>
        </row>
        <row r="629">
          <cell r="F629" t="str">
            <v>francesco.turra.etle.@cz.omceo.it</v>
          </cell>
          <cell r="G629" t="str">
            <v>Non  Grad Res.</v>
          </cell>
          <cell r="H629">
            <v>90</v>
          </cell>
          <cell r="I629" t="str">
            <v>TURRA' FRANCESCO</v>
          </cell>
          <cell r="J629">
            <v>43374</v>
          </cell>
          <cell r="K629">
            <v>43465</v>
          </cell>
          <cell r="L629" t="str">
            <v>TRIM.</v>
          </cell>
          <cell r="M629" t="str">
            <v>349/6508104  0961/917172</v>
          </cell>
          <cell r="N629" t="str">
            <v>VIA REGINA ELENA,62</v>
          </cell>
          <cell r="O629">
            <v>88050</v>
          </cell>
          <cell r="P629" t="str">
            <v>PALERMITI</v>
          </cell>
          <cell r="Q629" t="str">
            <v>CZ</v>
          </cell>
          <cell r="R629" t="str">
            <v>CZ</v>
          </cell>
          <cell r="S629">
            <v>6993</v>
          </cell>
          <cell r="T629">
            <v>41115</v>
          </cell>
          <cell r="U629" t="str">
            <v xml:space="preserve"> Reventino</v>
          </cell>
          <cell r="V629" t="str">
            <v>Motta S. Lucia</v>
          </cell>
        </row>
        <row r="630">
          <cell r="F630" t="str">
            <v>manuela.garisto.ylrq@cz.omceo.it</v>
          </cell>
          <cell r="G630" t="str">
            <v>Non  Grad Res.</v>
          </cell>
          <cell r="H630">
            <v>55</v>
          </cell>
          <cell r="I630" t="str">
            <v>GARISTO MANUELA</v>
          </cell>
          <cell r="J630">
            <v>43374</v>
          </cell>
          <cell r="K630">
            <v>43465</v>
          </cell>
          <cell r="L630" t="str">
            <v>TRIM.</v>
          </cell>
          <cell r="M630" t="str">
            <v>329/2519325    0961/775035</v>
          </cell>
          <cell r="N630" t="str">
            <v>VIA F. MASSARA,53</v>
          </cell>
          <cell r="O630">
            <v>88100</v>
          </cell>
          <cell r="P630" t="str">
            <v>CATANZARO</v>
          </cell>
          <cell r="Q630" t="str">
            <v>CZ</v>
          </cell>
          <cell r="R630" t="str">
            <v xml:space="preserve">CZ </v>
          </cell>
          <cell r="S630">
            <v>7332</v>
          </cell>
          <cell r="T630">
            <v>42947</v>
          </cell>
          <cell r="U630" t="str">
            <v xml:space="preserve"> Reventino</v>
          </cell>
          <cell r="V630" t="str">
            <v>Motta S. Lucia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</row>
        <row r="632">
          <cell r="F632" t="e">
            <v>#REF!</v>
          </cell>
          <cell r="G632" t="e">
            <v>#REF!</v>
          </cell>
          <cell r="H632" t="e">
            <v>#REF!</v>
          </cell>
          <cell r="I632" t="e">
            <v>#REF!</v>
          </cell>
          <cell r="J632" t="e">
            <v>#REF!</v>
          </cell>
          <cell r="K632" t="e">
            <v>#REF!</v>
          </cell>
          <cell r="L632" t="e">
            <v>#REF!</v>
          </cell>
          <cell r="M632" t="e">
            <v>#REF!</v>
          </cell>
          <cell r="N632" t="e">
            <v>#REF!</v>
          </cell>
          <cell r="O632" t="e">
            <v>#REF!</v>
          </cell>
          <cell r="P632" t="e">
            <v>#REF!</v>
          </cell>
          <cell r="Q632" t="e">
            <v>#REF!</v>
          </cell>
          <cell r="R632" t="e">
            <v>#REF!</v>
          </cell>
          <cell r="S632" t="e">
            <v>#REF!</v>
          </cell>
          <cell r="T632" t="e">
            <v>#REF!</v>
          </cell>
          <cell r="U632" t="e">
            <v>#REF!</v>
          </cell>
          <cell r="V632" t="e">
            <v>#REF!</v>
          </cell>
        </row>
        <row r="633">
          <cell r="F633" t="e">
            <v>#REF!</v>
          </cell>
          <cell r="G633" t="e">
            <v>#REF!</v>
          </cell>
          <cell r="H633" t="e">
            <v>#REF!</v>
          </cell>
          <cell r="I633" t="e">
            <v>#REF!</v>
          </cell>
          <cell r="J633" t="e">
            <v>#REF!</v>
          </cell>
          <cell r="K633" t="e">
            <v>#REF!</v>
          </cell>
          <cell r="L633" t="e">
            <v>#REF!</v>
          </cell>
          <cell r="M633" t="e">
            <v>#REF!</v>
          </cell>
          <cell r="N633" t="e">
            <v>#REF!</v>
          </cell>
          <cell r="O633" t="e">
            <v>#REF!</v>
          </cell>
          <cell r="P633" t="e">
            <v>#REF!</v>
          </cell>
          <cell r="Q633" t="e">
            <v>#REF!</v>
          </cell>
          <cell r="R633" t="e">
            <v>#REF!</v>
          </cell>
          <cell r="S633" t="e">
            <v>#REF!</v>
          </cell>
          <cell r="T633" t="e">
            <v>#REF!</v>
          </cell>
          <cell r="U633" t="e">
            <v>#REF!</v>
          </cell>
          <cell r="V633" t="e">
            <v>#REF!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</row>
        <row r="635">
          <cell r="F635" t="str">
            <v>dr.maristellafatiga@pet.it</v>
          </cell>
          <cell r="G635" t="str">
            <v>Tit.</v>
          </cell>
          <cell r="H635">
            <v>41</v>
          </cell>
          <cell r="I635" t="str">
            <v>FATIGA MARISTELLA</v>
          </cell>
          <cell r="J635" t="str">
            <v xml:space="preserve"> 01/10/14</v>
          </cell>
          <cell r="K635" t="str">
            <v xml:space="preserve"> TITOLARE</v>
          </cell>
          <cell r="L635">
            <v>0</v>
          </cell>
          <cell r="M635" t="str">
            <v>339/4928453</v>
          </cell>
          <cell r="N635" t="str">
            <v>VIA I. SILONE, 2</v>
          </cell>
          <cell r="O635">
            <v>89900</v>
          </cell>
          <cell r="P635" t="str">
            <v>VIBO VALENTIA</v>
          </cell>
          <cell r="Q635" t="str">
            <v>VV</v>
          </cell>
          <cell r="R635" t="str">
            <v>VV</v>
          </cell>
          <cell r="S635">
            <v>1079</v>
          </cell>
          <cell r="T635">
            <v>35228</v>
          </cell>
          <cell r="U635" t="str">
            <v xml:space="preserve"> Reventino</v>
          </cell>
          <cell r="V635" t="str">
            <v>S. Mango D'Aquino</v>
          </cell>
        </row>
        <row r="636">
          <cell r="F636" t="str">
            <v>LGNNMR67E50H224I</v>
          </cell>
          <cell r="G636" t="str">
            <v>Tit.</v>
          </cell>
          <cell r="H636">
            <v>59</v>
          </cell>
          <cell r="I636" t="str">
            <v>LAGANA' ANNAMARIA</v>
          </cell>
          <cell r="J636" t="str">
            <v xml:space="preserve"> 01/10/14</v>
          </cell>
          <cell r="K636" t="str">
            <v xml:space="preserve"> TITOLARE</v>
          </cell>
          <cell r="L636">
            <v>0</v>
          </cell>
          <cell r="M636" t="str">
            <v>338/8190990</v>
          </cell>
          <cell r="N636" t="str">
            <v>VIA NICOLA FURNARI, 80</v>
          </cell>
          <cell r="O636">
            <v>89129</v>
          </cell>
          <cell r="P636" t="str">
            <v>REGGIO CALABRIA</v>
          </cell>
          <cell r="Q636" t="str">
            <v>RC</v>
          </cell>
          <cell r="R636" t="str">
            <v>RC</v>
          </cell>
          <cell r="S636">
            <v>7089</v>
          </cell>
          <cell r="T636">
            <v>34697</v>
          </cell>
          <cell r="U636" t="str">
            <v xml:space="preserve"> Reventino</v>
          </cell>
          <cell r="V636" t="str">
            <v>S. Mango D'Aquino</v>
          </cell>
        </row>
        <row r="637">
          <cell r="F637" t="str">
            <v>valeria.libri@omceoromapec.it</v>
          </cell>
          <cell r="G637" t="str">
            <v>Non  Grad Res.</v>
          </cell>
          <cell r="H637">
            <v>42</v>
          </cell>
          <cell r="I637" t="str">
            <v>LIBRI VALERIA</v>
          </cell>
          <cell r="J637">
            <v>43374</v>
          </cell>
          <cell r="K637">
            <v>43465</v>
          </cell>
          <cell r="L637" t="str">
            <v>TRIM.</v>
          </cell>
          <cell r="M637" t="str">
            <v>3937302561                 0968/441986</v>
          </cell>
          <cell r="N637" t="str">
            <v>VIA PIETRO NENNI,5</v>
          </cell>
          <cell r="O637">
            <v>88046</v>
          </cell>
          <cell r="P637" t="str">
            <v>LAMEZIA TERME</v>
          </cell>
          <cell r="Q637" t="str">
            <v>CZ</v>
          </cell>
          <cell r="R637" t="str">
            <v>RM</v>
          </cell>
          <cell r="S637">
            <v>63318</v>
          </cell>
          <cell r="T637">
            <v>42943</v>
          </cell>
          <cell r="U637" t="str">
            <v xml:space="preserve"> Reventino</v>
          </cell>
          <cell r="V637" t="str">
            <v>S. Mango D'Aquino</v>
          </cell>
        </row>
        <row r="638">
          <cell r="F638" t="str">
            <v>ilaria.care.ur4n@cz.omceo.it</v>
          </cell>
          <cell r="G638" t="str">
            <v>Non  Grad Res.</v>
          </cell>
          <cell r="H638">
            <v>12</v>
          </cell>
          <cell r="I638" t="str">
            <v>CARE' ILARIA</v>
          </cell>
          <cell r="J638">
            <v>43374</v>
          </cell>
          <cell r="K638">
            <v>43465</v>
          </cell>
          <cell r="L638" t="str">
            <v>TRIM.</v>
          </cell>
          <cell r="M638" t="str">
            <v>338/1316803</v>
          </cell>
          <cell r="N638" t="str">
            <v>VIA P. TOGLIATTI,61</v>
          </cell>
          <cell r="O638">
            <v>88100</v>
          </cell>
          <cell r="P638" t="str">
            <v>CATANZARO</v>
          </cell>
          <cell r="Q638" t="str">
            <v>CZ</v>
          </cell>
          <cell r="R638" t="str">
            <v>CZ</v>
          </cell>
          <cell r="S638">
            <v>6964</v>
          </cell>
          <cell r="T638">
            <v>39281</v>
          </cell>
          <cell r="U638" t="str">
            <v xml:space="preserve"> Reventino</v>
          </cell>
          <cell r="V638" t="str">
            <v>S. Mango D'Aquino</v>
          </cell>
        </row>
        <row r="639"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</row>
        <row r="640">
          <cell r="F640" t="str">
            <v>daniela.dattilo.evta@cz.omceo.it</v>
          </cell>
          <cell r="G640" t="str">
            <v>Grad Reg. Res.</v>
          </cell>
          <cell r="H640">
            <v>20</v>
          </cell>
          <cell r="I640" t="str">
            <v>DATTILO DANIELA</v>
          </cell>
          <cell r="J640">
            <v>43101</v>
          </cell>
          <cell r="K640">
            <v>43465</v>
          </cell>
          <cell r="L640" t="str">
            <v>REGIONALE</v>
          </cell>
          <cell r="M640" t="str">
            <v>333/3333944</v>
          </cell>
          <cell r="N640" t="str">
            <v xml:space="preserve">VIA NAZIONALE, 198 </v>
          </cell>
          <cell r="O640">
            <v>88050</v>
          </cell>
          <cell r="P640" t="str">
            <v>PETRONA'</v>
          </cell>
          <cell r="Q640" t="str">
            <v>CZ</v>
          </cell>
          <cell r="R640" t="str">
            <v>CZ</v>
          </cell>
          <cell r="S640">
            <v>5938</v>
          </cell>
          <cell r="T640">
            <v>34872</v>
          </cell>
          <cell r="U640" t="str">
            <v xml:space="preserve"> Reventino</v>
          </cell>
          <cell r="V640" t="str">
            <v>Serrastretta</v>
          </cell>
        </row>
        <row r="641">
          <cell r="F641" t="str">
            <v>caterinagiulia.scalise.diju@cz.omceo.it</v>
          </cell>
          <cell r="G641" t="str">
            <v>Non  Grad Res.</v>
          </cell>
          <cell r="H641">
            <v>75</v>
          </cell>
          <cell r="I641" t="str">
            <v>SCALISE CATERINA GIULIA</v>
          </cell>
          <cell r="J641">
            <v>43374</v>
          </cell>
          <cell r="K641">
            <v>43465</v>
          </cell>
          <cell r="L641" t="str">
            <v>TRIM.</v>
          </cell>
          <cell r="M641" t="str">
            <v xml:space="preserve">329/1640308  </v>
          </cell>
          <cell r="N641" t="str">
            <v>VIA L. GARIANO,70</v>
          </cell>
          <cell r="O641">
            <v>88100</v>
          </cell>
          <cell r="P641" t="str">
            <v>CATANZARO</v>
          </cell>
          <cell r="Q641" t="str">
            <v>CZ</v>
          </cell>
          <cell r="R641" t="str">
            <v xml:space="preserve">CZ </v>
          </cell>
          <cell r="S641">
            <v>7361</v>
          </cell>
          <cell r="T641">
            <v>43164</v>
          </cell>
          <cell r="U641" t="str">
            <v xml:space="preserve"> Reventino</v>
          </cell>
          <cell r="V641" t="str">
            <v>Serrastretta</v>
          </cell>
        </row>
        <row r="642">
          <cell r="F642" t="e">
            <v>#REF!</v>
          </cell>
          <cell r="G642" t="e">
            <v>#REF!</v>
          </cell>
          <cell r="H642" t="e">
            <v>#REF!</v>
          </cell>
          <cell r="I642" t="e">
            <v>#REF!</v>
          </cell>
          <cell r="J642" t="e">
            <v>#REF!</v>
          </cell>
          <cell r="K642" t="e">
            <v>#REF!</v>
          </cell>
          <cell r="L642" t="e">
            <v>#REF!</v>
          </cell>
          <cell r="M642" t="e">
            <v>#REF!</v>
          </cell>
          <cell r="N642" t="e">
            <v>#REF!</v>
          </cell>
          <cell r="O642" t="e">
            <v>#REF!</v>
          </cell>
          <cell r="P642" t="e">
            <v>#REF!</v>
          </cell>
          <cell r="Q642" t="e">
            <v>#REF!</v>
          </cell>
          <cell r="R642" t="e">
            <v>#REF!</v>
          </cell>
          <cell r="S642" t="e">
            <v>#REF!</v>
          </cell>
          <cell r="T642" t="e">
            <v>#REF!</v>
          </cell>
          <cell r="U642" t="e">
            <v>#REF!</v>
          </cell>
          <cell r="V642" t="e">
            <v>#REF!</v>
          </cell>
        </row>
        <row r="643">
          <cell r="F643" t="str">
            <v>daniela.dattilo.evta@cz.omceo.it</v>
          </cell>
          <cell r="G643" t="str">
            <v>Grad Reg. Res.</v>
          </cell>
          <cell r="H643">
            <v>20</v>
          </cell>
          <cell r="I643" t="str">
            <v>DATTILO DANIELA</v>
          </cell>
          <cell r="J643">
            <v>43374</v>
          </cell>
          <cell r="K643">
            <v>43465</v>
          </cell>
          <cell r="L643" t="str">
            <v>REG.</v>
          </cell>
          <cell r="M643" t="str">
            <v>333/3333944</v>
          </cell>
          <cell r="N643" t="str">
            <v xml:space="preserve">VIA NAZIONALE, 198 </v>
          </cell>
          <cell r="O643">
            <v>88050</v>
          </cell>
          <cell r="P643" t="str">
            <v>PETRONA'</v>
          </cell>
          <cell r="Q643" t="str">
            <v>CZ</v>
          </cell>
          <cell r="R643" t="str">
            <v>CZ</v>
          </cell>
          <cell r="S643">
            <v>5938</v>
          </cell>
          <cell r="T643">
            <v>34872</v>
          </cell>
          <cell r="U643" t="str">
            <v xml:space="preserve"> Reventino</v>
          </cell>
          <cell r="V643" t="str">
            <v>Serrastretta</v>
          </cell>
        </row>
        <row r="644">
          <cell r="F644" t="str">
            <v>marina.gigliotti.0wim@cz.omceo.it</v>
          </cell>
          <cell r="G644" t="str">
            <v>Non  Grad Res.</v>
          </cell>
          <cell r="H644">
            <v>61</v>
          </cell>
          <cell r="I644" t="str">
            <v>GIGLIOTTI MARINA</v>
          </cell>
          <cell r="J644">
            <v>43374</v>
          </cell>
          <cell r="K644">
            <v>43465</v>
          </cell>
          <cell r="L644" t="str">
            <v>TRIM.</v>
          </cell>
          <cell r="M644" t="str">
            <v>388/3448456          0968/818856</v>
          </cell>
          <cell r="N644" t="str">
            <v>CONT.MACCHIA 30</v>
          </cell>
          <cell r="O644">
            <v>88040</v>
          </cell>
          <cell r="P644" t="str">
            <v>SERRASTRETTA</v>
          </cell>
          <cell r="Q644" t="str">
            <v>CZ</v>
          </cell>
          <cell r="R644" t="str">
            <v xml:space="preserve">CZ </v>
          </cell>
          <cell r="S644">
            <v>7282</v>
          </cell>
          <cell r="T644">
            <v>42802</v>
          </cell>
          <cell r="U644" t="str">
            <v xml:space="preserve"> Reventino</v>
          </cell>
          <cell r="V644" t="str">
            <v>Serrastretta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</row>
        <row r="646"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</row>
        <row r="665"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</row>
        <row r="676"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</row>
        <row r="677"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</row>
        <row r="678"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</row>
        <row r="681"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</row>
        <row r="686"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</row>
        <row r="692"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</row>
        <row r="693"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</row>
        <row r="695"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</row>
        <row r="696"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</row>
        <row r="697"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</row>
        <row r="698"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</row>
        <row r="700"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</row>
        <row r="701"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</row>
        <row r="702"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</row>
        <row r="703"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</row>
        <row r="704"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</row>
        <row r="705"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</row>
        <row r="706"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</row>
        <row r="707"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</row>
        <row r="708"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</row>
        <row r="709"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</row>
        <row r="710"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</row>
        <row r="711"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</row>
        <row r="712"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</row>
        <row r="720"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</row>
        <row r="721"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</row>
        <row r="722"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</row>
        <row r="723"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</row>
        <row r="728"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</row>
        <row r="733"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</row>
        <row r="734"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</row>
        <row r="735"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</row>
        <row r="736"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</row>
        <row r="741"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</row>
        <row r="744"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</row>
        <row r="745"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DISTRETTO N.1"/>
      <sheetName val="POSTAZIONI"/>
      <sheetName val="Catanzaro"/>
      <sheetName val="CZ ex Lido"/>
      <sheetName val="Soverato"/>
      <sheetName val="Lamezia"/>
      <sheetName val="ex Reventino"/>
      <sheetName val="GRADUATORIE"/>
      <sheetName val="Grad.1"/>
      <sheetName val="Grad.2"/>
      <sheetName val="Grad.3"/>
      <sheetName val="Grad.4"/>
      <sheetName val="Grad.5"/>
      <sheetName val="Grad.6"/>
      <sheetName val="Grad.7A"/>
      <sheetName val="Grad.7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5"/>
  <sheetViews>
    <sheetView tabSelected="1" workbookViewId="0">
      <selection activeCell="Q5" sqref="Q5"/>
    </sheetView>
  </sheetViews>
  <sheetFormatPr defaultRowHeight="12.75" x14ac:dyDescent="0.2"/>
  <cols>
    <col min="1" max="1" width="4" customWidth="1"/>
    <col min="2" max="2" width="15.5703125" bestFit="1" customWidth="1"/>
    <col min="3" max="3" width="17.28515625" customWidth="1"/>
    <col min="4" max="4" width="22.7109375" customWidth="1"/>
    <col min="5" max="5" width="11.28515625" bestFit="1" customWidth="1"/>
    <col min="6" max="6" width="11.85546875" customWidth="1"/>
    <col min="7" max="7" width="20.42578125" customWidth="1"/>
    <col min="8" max="8" width="15.7109375" customWidth="1"/>
    <col min="9" max="9" width="11.85546875" bestFit="1" customWidth="1"/>
    <col min="10" max="10" width="5.85546875" customWidth="1"/>
    <col min="11" max="11" width="7.7109375" customWidth="1"/>
    <col min="12" max="12" width="18.28515625" hidden="1" customWidth="1"/>
    <col min="13" max="13" width="17.85546875" hidden="1" customWidth="1"/>
    <col min="14" max="14" width="26.7109375" hidden="1" customWidth="1"/>
  </cols>
  <sheetData>
    <row r="1" spans="1:14" ht="8.25" customHeight="1" x14ac:dyDescent="0.2"/>
    <row r="2" spans="1:14" ht="114.95" customHeight="1" x14ac:dyDescent="0.2">
      <c r="D2" s="192" t="s">
        <v>790</v>
      </c>
      <c r="E2" s="192"/>
      <c r="F2" s="192"/>
      <c r="G2" s="192"/>
      <c r="H2" s="192"/>
      <c r="I2" s="194" t="s">
        <v>182</v>
      </c>
      <c r="J2" s="194"/>
      <c r="K2" s="194"/>
    </row>
    <row r="3" spans="1:14" s="9" customFormat="1" ht="25.5" customHeight="1" thickBot="1" x14ac:dyDescent="0.3">
      <c r="A3" s="193" t="s">
        <v>819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4" s="1" customFormat="1" ht="16.5" thickBot="1" x14ac:dyDescent="0.3">
      <c r="A4" s="195" t="s">
        <v>791</v>
      </c>
      <c r="B4" s="196"/>
      <c r="C4" s="196"/>
      <c r="D4" s="196"/>
      <c r="E4" s="196"/>
      <c r="F4" s="196"/>
      <c r="G4" s="196"/>
      <c r="H4" s="196"/>
      <c r="I4" s="196"/>
      <c r="J4" s="196"/>
      <c r="K4" s="197"/>
    </row>
    <row r="5" spans="1:14" s="11" customFormat="1" ht="30.75" customHeight="1" thickBot="1" x14ac:dyDescent="0.25">
      <c r="A5" s="182" t="s">
        <v>0</v>
      </c>
      <c r="B5" s="183" t="s">
        <v>188</v>
      </c>
      <c r="C5" s="183" t="s">
        <v>189</v>
      </c>
      <c r="D5" s="183" t="s">
        <v>184</v>
      </c>
      <c r="E5" s="184" t="s">
        <v>308</v>
      </c>
      <c r="F5" s="184" t="s">
        <v>309</v>
      </c>
      <c r="G5" s="183" t="s">
        <v>185</v>
      </c>
      <c r="H5" s="185" t="s">
        <v>187</v>
      </c>
      <c r="I5" s="185" t="s">
        <v>197</v>
      </c>
      <c r="J5" s="186" t="s">
        <v>306</v>
      </c>
      <c r="K5" s="185" t="s">
        <v>199</v>
      </c>
      <c r="L5" s="179" t="s">
        <v>408</v>
      </c>
      <c r="M5" s="180" t="s">
        <v>409</v>
      </c>
      <c r="N5" s="181" t="s">
        <v>788</v>
      </c>
    </row>
    <row r="6" spans="1:14" x14ac:dyDescent="0.2">
      <c r="A6" s="198">
        <v>1</v>
      </c>
      <c r="B6" s="30" t="s">
        <v>1</v>
      </c>
      <c r="C6" s="30" t="s">
        <v>2</v>
      </c>
      <c r="D6" s="29" t="s">
        <v>212</v>
      </c>
      <c r="E6" s="30"/>
      <c r="F6" s="30"/>
      <c r="G6" s="30"/>
      <c r="H6" s="175"/>
      <c r="I6" s="175"/>
      <c r="J6" s="175"/>
      <c r="K6" s="176">
        <v>38</v>
      </c>
      <c r="L6" s="177"/>
      <c r="M6" s="178"/>
      <c r="N6" s="177"/>
    </row>
    <row r="7" spans="1:14" x14ac:dyDescent="0.2">
      <c r="A7" s="190"/>
      <c r="B7" s="3" t="s">
        <v>1</v>
      </c>
      <c r="C7" s="3" t="s">
        <v>2</v>
      </c>
      <c r="D7" s="3"/>
      <c r="E7" s="5" t="s">
        <v>286</v>
      </c>
      <c r="F7" s="5"/>
      <c r="G7" s="5" t="s">
        <v>213</v>
      </c>
      <c r="H7" s="10" t="s">
        <v>214</v>
      </c>
      <c r="I7" s="10" t="s">
        <v>311</v>
      </c>
      <c r="J7" s="4">
        <v>30</v>
      </c>
      <c r="K7" s="14"/>
      <c r="L7" s="33"/>
      <c r="M7" s="173"/>
      <c r="N7" s="33"/>
    </row>
    <row r="8" spans="1:14" x14ac:dyDescent="0.2">
      <c r="A8" s="191"/>
      <c r="B8" s="3" t="s">
        <v>1</v>
      </c>
      <c r="C8" s="3" t="s">
        <v>2</v>
      </c>
      <c r="D8" s="3"/>
      <c r="E8" s="5" t="s">
        <v>310</v>
      </c>
      <c r="F8" s="5"/>
      <c r="G8" s="5" t="s">
        <v>213</v>
      </c>
      <c r="H8" s="10" t="s">
        <v>792</v>
      </c>
      <c r="I8" s="10" t="s">
        <v>312</v>
      </c>
      <c r="J8" s="4">
        <v>8</v>
      </c>
      <c r="K8" s="14"/>
      <c r="L8" s="33"/>
      <c r="M8" s="173"/>
      <c r="N8" s="33"/>
    </row>
    <row r="9" spans="1:14" x14ac:dyDescent="0.2">
      <c r="A9" s="189">
        <v>2</v>
      </c>
      <c r="B9" s="18" t="s">
        <v>778</v>
      </c>
      <c r="C9" s="18" t="s">
        <v>779</v>
      </c>
      <c r="D9" s="18" t="s">
        <v>246</v>
      </c>
      <c r="E9" s="22"/>
      <c r="F9" s="22"/>
      <c r="G9" s="22"/>
      <c r="H9" s="171"/>
      <c r="I9" s="171"/>
      <c r="J9" s="19"/>
      <c r="K9" s="23">
        <v>4</v>
      </c>
      <c r="L9" s="33"/>
      <c r="M9" s="173"/>
      <c r="N9" s="33"/>
    </row>
    <row r="10" spans="1:14" x14ac:dyDescent="0.2">
      <c r="A10" s="191"/>
      <c r="B10" s="3" t="s">
        <v>778</v>
      </c>
      <c r="C10" s="3" t="s">
        <v>779</v>
      </c>
      <c r="D10" s="3"/>
      <c r="E10" s="5" t="s">
        <v>286</v>
      </c>
      <c r="F10" s="5"/>
      <c r="G10" s="5" t="s">
        <v>780</v>
      </c>
      <c r="H10" s="10" t="s">
        <v>346</v>
      </c>
      <c r="I10" s="10" t="s">
        <v>781</v>
      </c>
      <c r="J10" s="3">
        <v>4</v>
      </c>
      <c r="K10" s="14"/>
      <c r="L10" s="33"/>
      <c r="M10" s="173"/>
      <c r="N10" s="33"/>
    </row>
    <row r="11" spans="1:14" x14ac:dyDescent="0.2">
      <c r="A11" s="189">
        <v>3</v>
      </c>
      <c r="B11" s="18" t="s">
        <v>3</v>
      </c>
      <c r="C11" s="18" t="s">
        <v>4</v>
      </c>
      <c r="D11" s="22" t="s">
        <v>223</v>
      </c>
      <c r="E11" s="22"/>
      <c r="F11" s="18"/>
      <c r="G11" s="22"/>
      <c r="H11" s="18"/>
      <c r="I11" s="18"/>
      <c r="J11" s="18"/>
      <c r="K11" s="24">
        <v>27.5</v>
      </c>
      <c r="L11" s="33"/>
      <c r="M11" s="173"/>
      <c r="N11" s="33"/>
    </row>
    <row r="12" spans="1:14" x14ac:dyDescent="0.2">
      <c r="A12" s="191"/>
      <c r="B12" s="3" t="s">
        <v>3</v>
      </c>
      <c r="C12" s="3" t="s">
        <v>4</v>
      </c>
      <c r="D12" s="5"/>
      <c r="E12" s="5" t="s">
        <v>286</v>
      </c>
      <c r="F12" s="3"/>
      <c r="G12" s="5" t="s">
        <v>226</v>
      </c>
      <c r="H12" s="3" t="s">
        <v>214</v>
      </c>
      <c r="I12" s="3" t="s">
        <v>313</v>
      </c>
      <c r="J12" s="3">
        <v>27.5</v>
      </c>
      <c r="K12" s="15"/>
      <c r="L12" s="33"/>
      <c r="M12" s="173"/>
      <c r="N12" s="33"/>
    </row>
    <row r="13" spans="1:14" x14ac:dyDescent="0.2">
      <c r="A13" s="189">
        <v>4</v>
      </c>
      <c r="B13" s="18" t="s">
        <v>9</v>
      </c>
      <c r="C13" s="18" t="s">
        <v>10</v>
      </c>
      <c r="D13" s="22" t="s">
        <v>217</v>
      </c>
      <c r="E13" s="18"/>
      <c r="F13" s="18"/>
      <c r="G13" s="18"/>
      <c r="H13" s="18"/>
      <c r="I13" s="18"/>
      <c r="J13" s="18"/>
      <c r="K13" s="24">
        <v>20</v>
      </c>
      <c r="L13" s="33"/>
      <c r="M13" s="173"/>
      <c r="N13" s="33"/>
    </row>
    <row r="14" spans="1:14" ht="25.5" x14ac:dyDescent="0.2">
      <c r="A14" s="190"/>
      <c r="B14" s="3" t="s">
        <v>9</v>
      </c>
      <c r="C14" s="3" t="s">
        <v>10</v>
      </c>
      <c r="D14" s="3"/>
      <c r="E14" s="5" t="s">
        <v>196</v>
      </c>
      <c r="F14" s="5"/>
      <c r="G14" s="5" t="s">
        <v>220</v>
      </c>
      <c r="H14" s="5" t="s">
        <v>190</v>
      </c>
      <c r="I14" s="3" t="s">
        <v>314</v>
      </c>
      <c r="J14" s="3">
        <v>5</v>
      </c>
      <c r="K14" s="15"/>
      <c r="L14" s="33"/>
      <c r="M14" s="173"/>
      <c r="N14" s="33"/>
    </row>
    <row r="15" spans="1:14" x14ac:dyDescent="0.2">
      <c r="A15" s="190"/>
      <c r="B15" s="3" t="s">
        <v>9</v>
      </c>
      <c r="C15" s="3" t="s">
        <v>10</v>
      </c>
      <c r="D15" s="3"/>
      <c r="E15" s="5" t="s">
        <v>196</v>
      </c>
      <c r="F15" s="5"/>
      <c r="G15" s="5" t="s">
        <v>221</v>
      </c>
      <c r="H15" s="3" t="s">
        <v>190</v>
      </c>
      <c r="I15" s="3" t="s">
        <v>315</v>
      </c>
      <c r="J15" s="3">
        <v>2</v>
      </c>
      <c r="K15" s="15"/>
      <c r="L15" s="33"/>
      <c r="M15" s="173"/>
      <c r="N15" s="33"/>
    </row>
    <row r="16" spans="1:14" x14ac:dyDescent="0.2">
      <c r="A16" s="190"/>
      <c r="B16" s="3" t="s">
        <v>9</v>
      </c>
      <c r="C16" s="3" t="s">
        <v>10</v>
      </c>
      <c r="D16" s="3"/>
      <c r="E16" s="5" t="s">
        <v>196</v>
      </c>
      <c r="F16" s="5"/>
      <c r="G16" s="5" t="s">
        <v>221</v>
      </c>
      <c r="H16" s="3" t="s">
        <v>191</v>
      </c>
      <c r="I16" s="3" t="s">
        <v>314</v>
      </c>
      <c r="J16" s="3">
        <v>5</v>
      </c>
      <c r="K16" s="15"/>
      <c r="L16" s="33"/>
      <c r="M16" s="173"/>
      <c r="N16" s="33"/>
    </row>
    <row r="17" spans="1:14" x14ac:dyDescent="0.2">
      <c r="A17" s="190"/>
      <c r="B17" s="3" t="s">
        <v>9</v>
      </c>
      <c r="C17" s="3" t="s">
        <v>10</v>
      </c>
      <c r="D17" s="3"/>
      <c r="E17" s="5" t="s">
        <v>196</v>
      </c>
      <c r="F17" s="5"/>
      <c r="G17" s="5" t="s">
        <v>222</v>
      </c>
      <c r="H17" s="3" t="s">
        <v>200</v>
      </c>
      <c r="I17" s="3" t="s">
        <v>316</v>
      </c>
      <c r="J17" s="3">
        <v>4</v>
      </c>
      <c r="K17" s="15"/>
      <c r="L17" s="33"/>
      <c r="M17" s="173"/>
      <c r="N17" s="33"/>
    </row>
    <row r="18" spans="1:14" x14ac:dyDescent="0.2">
      <c r="A18" s="191"/>
      <c r="B18" s="3" t="s">
        <v>9</v>
      </c>
      <c r="C18" s="3" t="s">
        <v>10</v>
      </c>
      <c r="D18" s="3"/>
      <c r="E18" s="5" t="s">
        <v>286</v>
      </c>
      <c r="F18" s="5"/>
      <c r="G18" s="5" t="s">
        <v>780</v>
      </c>
      <c r="H18" s="3" t="s">
        <v>200</v>
      </c>
      <c r="I18" s="3" t="s">
        <v>312</v>
      </c>
      <c r="J18" s="3">
        <v>4</v>
      </c>
      <c r="K18" s="15"/>
      <c r="L18" s="33"/>
      <c r="M18" s="173"/>
      <c r="N18" s="33"/>
    </row>
    <row r="19" spans="1:14" ht="25.5" x14ac:dyDescent="0.2">
      <c r="A19" s="189">
        <v>5</v>
      </c>
      <c r="B19" s="18" t="s">
        <v>11</v>
      </c>
      <c r="C19" s="18" t="s">
        <v>12</v>
      </c>
      <c r="D19" s="22" t="s">
        <v>216</v>
      </c>
      <c r="E19" s="18"/>
      <c r="F19" s="18"/>
      <c r="G19" s="18"/>
      <c r="H19" s="18"/>
      <c r="I19" s="18"/>
      <c r="J19" s="18"/>
      <c r="K19" s="24">
        <v>23</v>
      </c>
      <c r="L19" s="33"/>
      <c r="M19" s="173"/>
      <c r="N19" s="33"/>
    </row>
    <row r="20" spans="1:14" ht="25.5" x14ac:dyDescent="0.2">
      <c r="A20" s="190"/>
      <c r="B20" s="25" t="s">
        <v>11</v>
      </c>
      <c r="C20" s="25" t="s">
        <v>12</v>
      </c>
      <c r="D20" s="26"/>
      <c r="E20" s="5" t="s">
        <v>286</v>
      </c>
      <c r="F20" s="25"/>
      <c r="G20" s="26" t="s">
        <v>784</v>
      </c>
      <c r="H20" s="26" t="s">
        <v>793</v>
      </c>
      <c r="I20" s="26" t="s">
        <v>313</v>
      </c>
      <c r="J20" s="25">
        <v>11</v>
      </c>
      <c r="K20" s="27"/>
      <c r="L20" s="33"/>
      <c r="M20" s="173"/>
      <c r="N20" s="33"/>
    </row>
    <row r="21" spans="1:14" ht="25.5" x14ac:dyDescent="0.2">
      <c r="A21" s="190"/>
      <c r="B21" s="25" t="s">
        <v>11</v>
      </c>
      <c r="C21" s="25" t="s">
        <v>12</v>
      </c>
      <c r="D21" s="26"/>
      <c r="E21" s="5" t="s">
        <v>286</v>
      </c>
      <c r="F21" s="25"/>
      <c r="G21" s="26" t="s">
        <v>784</v>
      </c>
      <c r="H21" s="26" t="s">
        <v>190</v>
      </c>
      <c r="I21" s="26" t="s">
        <v>292</v>
      </c>
      <c r="J21" s="25">
        <v>3</v>
      </c>
      <c r="K21" s="27"/>
      <c r="L21" s="33"/>
      <c r="M21" s="173"/>
      <c r="N21" s="33"/>
    </row>
    <row r="22" spans="1:14" ht="25.5" x14ac:dyDescent="0.2">
      <c r="A22" s="191"/>
      <c r="B22" s="25" t="s">
        <v>11</v>
      </c>
      <c r="C22" s="25" t="s">
        <v>12</v>
      </c>
      <c r="D22" s="26"/>
      <c r="E22" s="5" t="s">
        <v>286</v>
      </c>
      <c r="F22" s="25"/>
      <c r="G22" s="26" t="s">
        <v>784</v>
      </c>
      <c r="H22" s="26" t="s">
        <v>200</v>
      </c>
      <c r="I22" s="26" t="s">
        <v>320</v>
      </c>
      <c r="J22" s="25">
        <v>9</v>
      </c>
      <c r="K22" s="27"/>
      <c r="L22" s="33"/>
      <c r="M22" s="173"/>
      <c r="N22" s="33"/>
    </row>
    <row r="23" spans="1:14" x14ac:dyDescent="0.2">
      <c r="A23" s="189">
        <v>6</v>
      </c>
      <c r="B23" s="18" t="s">
        <v>13</v>
      </c>
      <c r="C23" s="18" t="s">
        <v>14</v>
      </c>
      <c r="D23" s="22" t="s">
        <v>218</v>
      </c>
      <c r="E23" s="22"/>
      <c r="F23" s="22"/>
      <c r="G23" s="22"/>
      <c r="H23" s="18"/>
      <c r="I23" s="18"/>
      <c r="J23" s="18"/>
      <c r="K23" s="24">
        <v>38</v>
      </c>
      <c r="L23" s="33"/>
      <c r="M23" s="173"/>
      <c r="N23" s="33"/>
    </row>
    <row r="24" spans="1:14" ht="25.5" x14ac:dyDescent="0.2">
      <c r="A24" s="190"/>
      <c r="B24" s="3" t="s">
        <v>13</v>
      </c>
      <c r="C24" s="3" t="s">
        <v>14</v>
      </c>
      <c r="D24" s="5"/>
      <c r="E24" s="5" t="s">
        <v>286</v>
      </c>
      <c r="F24" s="5"/>
      <c r="G24" s="5" t="s">
        <v>219</v>
      </c>
      <c r="H24" s="5" t="s">
        <v>794</v>
      </c>
      <c r="I24" s="3" t="s">
        <v>317</v>
      </c>
      <c r="J24" s="3">
        <v>20</v>
      </c>
      <c r="K24" s="15"/>
      <c r="L24" s="33"/>
      <c r="M24" s="173"/>
      <c r="N24" s="33"/>
    </row>
    <row r="25" spans="1:14" ht="25.5" x14ac:dyDescent="0.2">
      <c r="A25" s="191"/>
      <c r="B25" s="3" t="s">
        <v>13</v>
      </c>
      <c r="C25" s="3" t="s">
        <v>14</v>
      </c>
      <c r="D25" s="5"/>
      <c r="E25" s="5" t="s">
        <v>286</v>
      </c>
      <c r="F25" s="5"/>
      <c r="G25" s="5" t="s">
        <v>219</v>
      </c>
      <c r="H25" s="5" t="s">
        <v>795</v>
      </c>
      <c r="I25" s="3" t="s">
        <v>295</v>
      </c>
      <c r="J25" s="3">
        <v>18</v>
      </c>
      <c r="K25" s="15"/>
      <c r="L25" s="33"/>
      <c r="M25" s="173"/>
      <c r="N25" s="33"/>
    </row>
    <row r="26" spans="1:14" x14ac:dyDescent="0.2">
      <c r="A26" s="189">
        <v>7</v>
      </c>
      <c r="B26" s="18" t="s">
        <v>17</v>
      </c>
      <c r="C26" s="18" t="s">
        <v>18</v>
      </c>
      <c r="D26" s="22" t="s">
        <v>235</v>
      </c>
      <c r="E26" s="18"/>
      <c r="F26" s="18"/>
      <c r="G26" s="18"/>
      <c r="H26" s="18"/>
      <c r="I26" s="18"/>
      <c r="J26" s="18"/>
      <c r="K26" s="24">
        <v>1</v>
      </c>
      <c r="L26" s="33"/>
      <c r="M26" s="173"/>
      <c r="N26" s="33"/>
    </row>
    <row r="27" spans="1:14" x14ac:dyDescent="0.2">
      <c r="A27" s="191"/>
      <c r="B27" s="3" t="s">
        <v>17</v>
      </c>
      <c r="C27" s="3" t="s">
        <v>18</v>
      </c>
      <c r="D27" s="5"/>
      <c r="E27" s="5" t="s">
        <v>307</v>
      </c>
      <c r="F27" s="3"/>
      <c r="G27" s="5" t="s">
        <v>243</v>
      </c>
      <c r="H27" s="3"/>
      <c r="I27" s="3"/>
      <c r="J27" s="3">
        <v>1</v>
      </c>
      <c r="K27" s="15"/>
      <c r="L27" s="33"/>
      <c r="M27" s="173"/>
      <c r="N27" s="33"/>
    </row>
    <row r="28" spans="1:14" x14ac:dyDescent="0.2">
      <c r="A28" s="189">
        <v>8</v>
      </c>
      <c r="B28" s="18" t="s">
        <v>19</v>
      </c>
      <c r="C28" s="18" t="s">
        <v>20</v>
      </c>
      <c r="D28" s="22" t="s">
        <v>224</v>
      </c>
      <c r="E28" s="22"/>
      <c r="F28" s="18"/>
      <c r="G28" s="18"/>
      <c r="H28" s="18"/>
      <c r="I28" s="18"/>
      <c r="J28" s="18"/>
      <c r="K28" s="24">
        <v>28</v>
      </c>
      <c r="L28" s="33"/>
      <c r="M28" s="173"/>
      <c r="N28" s="33"/>
    </row>
    <row r="29" spans="1:14" ht="25.5" x14ac:dyDescent="0.2">
      <c r="A29" s="190"/>
      <c r="B29" s="3" t="s">
        <v>19</v>
      </c>
      <c r="C29" s="3" t="s">
        <v>20</v>
      </c>
      <c r="D29" s="5"/>
      <c r="E29" s="5" t="s">
        <v>286</v>
      </c>
      <c r="F29" s="3"/>
      <c r="G29" s="5" t="s">
        <v>225</v>
      </c>
      <c r="H29" s="3" t="s">
        <v>190</v>
      </c>
      <c r="I29" s="3" t="s">
        <v>317</v>
      </c>
      <c r="J29" s="3">
        <v>10</v>
      </c>
      <c r="K29" s="15"/>
      <c r="L29" s="33"/>
      <c r="M29" s="173"/>
      <c r="N29" s="33"/>
    </row>
    <row r="30" spans="1:14" x14ac:dyDescent="0.2">
      <c r="A30" s="190"/>
      <c r="B30" s="3" t="s">
        <v>19</v>
      </c>
      <c r="C30" s="3" t="s">
        <v>20</v>
      </c>
      <c r="D30" s="5"/>
      <c r="E30" s="5" t="s">
        <v>286</v>
      </c>
      <c r="F30" s="3"/>
      <c r="G30" s="5" t="s">
        <v>225</v>
      </c>
      <c r="H30" s="3" t="s">
        <v>192</v>
      </c>
      <c r="I30" s="3" t="s">
        <v>295</v>
      </c>
      <c r="J30" s="3">
        <v>6</v>
      </c>
      <c r="K30" s="15"/>
      <c r="L30" s="33"/>
      <c r="M30" s="173"/>
      <c r="N30" s="33"/>
    </row>
    <row r="31" spans="1:14" x14ac:dyDescent="0.2">
      <c r="A31" s="190"/>
      <c r="B31" s="3" t="s">
        <v>19</v>
      </c>
      <c r="C31" s="3" t="s">
        <v>20</v>
      </c>
      <c r="D31" s="5"/>
      <c r="E31" s="5" t="s">
        <v>286</v>
      </c>
      <c r="F31" s="3"/>
      <c r="G31" s="5" t="s">
        <v>226</v>
      </c>
      <c r="H31" s="3" t="s">
        <v>191</v>
      </c>
      <c r="I31" s="3" t="s">
        <v>295</v>
      </c>
      <c r="J31" s="3">
        <v>6</v>
      </c>
      <c r="K31" s="15"/>
      <c r="L31" s="33"/>
      <c r="M31" s="173"/>
      <c r="N31" s="33"/>
    </row>
    <row r="32" spans="1:14" x14ac:dyDescent="0.2">
      <c r="A32" s="191"/>
      <c r="B32" s="3" t="s">
        <v>19</v>
      </c>
      <c r="C32" s="3" t="s">
        <v>20</v>
      </c>
      <c r="D32" s="5"/>
      <c r="E32" s="5" t="s">
        <v>196</v>
      </c>
      <c r="F32" s="3"/>
      <c r="G32" s="5" t="s">
        <v>233</v>
      </c>
      <c r="H32" s="3" t="s">
        <v>193</v>
      </c>
      <c r="I32" s="3" t="s">
        <v>295</v>
      </c>
      <c r="J32" s="3">
        <v>6</v>
      </c>
      <c r="K32" s="15"/>
      <c r="L32" s="33"/>
      <c r="M32" s="173"/>
      <c r="N32" s="33"/>
    </row>
    <row r="33" spans="1:14" x14ac:dyDescent="0.2">
      <c r="A33" s="189">
        <v>9</v>
      </c>
      <c r="B33" s="18" t="s">
        <v>21</v>
      </c>
      <c r="C33" s="18" t="s">
        <v>23</v>
      </c>
      <c r="D33" s="22" t="s">
        <v>227</v>
      </c>
      <c r="E33" s="18"/>
      <c r="F33" s="18"/>
      <c r="G33" s="18"/>
      <c r="H33" s="18"/>
      <c r="I33" s="18"/>
      <c r="J33" s="18"/>
      <c r="K33" s="24">
        <v>34</v>
      </c>
      <c r="L33" s="33"/>
      <c r="M33" s="173"/>
      <c r="N33" s="33"/>
    </row>
    <row r="34" spans="1:14" x14ac:dyDescent="0.2">
      <c r="A34" s="190"/>
      <c r="B34" s="3" t="s">
        <v>21</v>
      </c>
      <c r="C34" s="3" t="s">
        <v>23</v>
      </c>
      <c r="D34" s="5"/>
      <c r="E34" s="5" t="s">
        <v>228</v>
      </c>
      <c r="F34" s="3"/>
      <c r="G34" s="5" t="s">
        <v>229</v>
      </c>
      <c r="H34" s="5" t="s">
        <v>796</v>
      </c>
      <c r="I34" s="3" t="s">
        <v>771</v>
      </c>
      <c r="J34" s="3">
        <v>10</v>
      </c>
      <c r="K34" s="15"/>
      <c r="L34" s="33"/>
      <c r="M34" s="173"/>
      <c r="N34" s="33"/>
    </row>
    <row r="35" spans="1:14" ht="25.5" x14ac:dyDescent="0.2">
      <c r="A35" s="190"/>
      <c r="B35" s="3" t="s">
        <v>21</v>
      </c>
      <c r="C35" s="3" t="s">
        <v>23</v>
      </c>
      <c r="D35" s="5"/>
      <c r="E35" s="5" t="s">
        <v>286</v>
      </c>
      <c r="F35" s="3"/>
      <c r="G35" s="5" t="s">
        <v>222</v>
      </c>
      <c r="H35" s="3" t="s">
        <v>319</v>
      </c>
      <c r="I35" s="3" t="s">
        <v>320</v>
      </c>
      <c r="J35" s="3">
        <v>9</v>
      </c>
      <c r="K35" s="15"/>
      <c r="L35" s="33"/>
      <c r="M35" s="173"/>
      <c r="N35" s="33"/>
    </row>
    <row r="36" spans="1:14" x14ac:dyDescent="0.2">
      <c r="A36" s="190"/>
      <c r="B36" s="3" t="s">
        <v>21</v>
      </c>
      <c r="C36" s="3" t="s">
        <v>23</v>
      </c>
      <c r="D36" s="5"/>
      <c r="E36" s="5" t="s">
        <v>286</v>
      </c>
      <c r="F36" s="3"/>
      <c r="G36" s="5" t="s">
        <v>222</v>
      </c>
      <c r="H36" s="3" t="s">
        <v>191</v>
      </c>
      <c r="I36" s="3" t="s">
        <v>292</v>
      </c>
      <c r="J36" s="3">
        <v>3</v>
      </c>
      <c r="K36" s="15"/>
      <c r="L36" s="33"/>
      <c r="M36" s="173"/>
      <c r="N36" s="33"/>
    </row>
    <row r="37" spans="1:14" x14ac:dyDescent="0.2">
      <c r="A37" s="190"/>
      <c r="B37" s="3" t="s">
        <v>21</v>
      </c>
      <c r="C37" s="3" t="s">
        <v>23</v>
      </c>
      <c r="D37" s="5"/>
      <c r="E37" s="5" t="s">
        <v>196</v>
      </c>
      <c r="F37" s="3"/>
      <c r="G37" s="5" t="s">
        <v>196</v>
      </c>
      <c r="H37" s="3" t="s">
        <v>192</v>
      </c>
      <c r="I37" s="3" t="s">
        <v>295</v>
      </c>
      <c r="J37" s="3">
        <v>6</v>
      </c>
      <c r="K37" s="15"/>
      <c r="L37" s="33"/>
      <c r="M37" s="173"/>
      <c r="N37" s="33"/>
    </row>
    <row r="38" spans="1:14" ht="25.5" x14ac:dyDescent="0.2">
      <c r="A38" s="191"/>
      <c r="B38" s="3" t="s">
        <v>21</v>
      </c>
      <c r="C38" s="3" t="s">
        <v>23</v>
      </c>
      <c r="D38" s="5"/>
      <c r="E38" s="5" t="s">
        <v>196</v>
      </c>
      <c r="F38" s="3"/>
      <c r="G38" s="5" t="s">
        <v>220</v>
      </c>
      <c r="H38" s="3" t="s">
        <v>191</v>
      </c>
      <c r="I38" s="3" t="s">
        <v>295</v>
      </c>
      <c r="J38" s="3">
        <v>6</v>
      </c>
      <c r="K38" s="15"/>
      <c r="L38" s="33"/>
      <c r="M38" s="173"/>
      <c r="N38" s="33"/>
    </row>
    <row r="39" spans="1:14" x14ac:dyDescent="0.2">
      <c r="A39" s="189">
        <v>10</v>
      </c>
      <c r="B39" s="18" t="s">
        <v>24</v>
      </c>
      <c r="C39" s="18" t="s">
        <v>25</v>
      </c>
      <c r="D39" s="22" t="s">
        <v>223</v>
      </c>
      <c r="E39" s="22"/>
      <c r="F39" s="18"/>
      <c r="G39" s="22"/>
      <c r="H39" s="18"/>
      <c r="I39" s="18"/>
      <c r="J39" s="18"/>
      <c r="K39" s="24">
        <v>6</v>
      </c>
      <c r="L39" s="33"/>
      <c r="M39" s="173"/>
      <c r="N39" s="33"/>
    </row>
    <row r="40" spans="1:14" x14ac:dyDescent="0.2">
      <c r="A40" s="191"/>
      <c r="B40" s="3" t="s">
        <v>24</v>
      </c>
      <c r="C40" s="3" t="s">
        <v>25</v>
      </c>
      <c r="D40" s="3"/>
      <c r="E40" s="5" t="s">
        <v>286</v>
      </c>
      <c r="F40" s="3"/>
      <c r="G40" s="5" t="s">
        <v>230</v>
      </c>
      <c r="H40" s="3"/>
      <c r="I40" s="3" t="s">
        <v>295</v>
      </c>
      <c r="J40" s="3">
        <v>6</v>
      </c>
      <c r="K40" s="15"/>
      <c r="L40" s="33"/>
      <c r="M40" s="173"/>
      <c r="N40" s="33"/>
    </row>
    <row r="41" spans="1:14" x14ac:dyDescent="0.2">
      <c r="A41" s="189">
        <v>11</v>
      </c>
      <c r="B41" s="18" t="s">
        <v>26</v>
      </c>
      <c r="C41" s="18" t="s">
        <v>22</v>
      </c>
      <c r="D41" s="22" t="s">
        <v>231</v>
      </c>
      <c r="E41" s="18"/>
      <c r="F41" s="18"/>
      <c r="G41" s="18"/>
      <c r="H41" s="18"/>
      <c r="I41" s="18"/>
      <c r="J41" s="18"/>
      <c r="K41" s="24">
        <v>38</v>
      </c>
      <c r="L41" s="33"/>
      <c r="M41" s="173"/>
      <c r="N41" s="33"/>
    </row>
    <row r="42" spans="1:14" x14ac:dyDescent="0.2">
      <c r="A42" s="190"/>
      <c r="B42" s="3" t="s">
        <v>26</v>
      </c>
      <c r="C42" s="3" t="s">
        <v>22</v>
      </c>
      <c r="D42" s="3"/>
      <c r="E42" s="5" t="s">
        <v>286</v>
      </c>
      <c r="F42" s="3"/>
      <c r="G42" s="5" t="s">
        <v>226</v>
      </c>
      <c r="H42" s="3" t="s">
        <v>193</v>
      </c>
      <c r="I42" s="3" t="s">
        <v>295</v>
      </c>
      <c r="J42" s="3">
        <v>6</v>
      </c>
      <c r="K42" s="15"/>
      <c r="L42" s="33"/>
      <c r="M42" s="173"/>
      <c r="N42" s="33"/>
    </row>
    <row r="43" spans="1:14" x14ac:dyDescent="0.2">
      <c r="A43" s="190"/>
      <c r="B43" s="3" t="s">
        <v>26</v>
      </c>
      <c r="C43" s="3" t="s">
        <v>22</v>
      </c>
      <c r="D43" s="3"/>
      <c r="E43" s="5" t="s">
        <v>196</v>
      </c>
      <c r="F43" s="3"/>
      <c r="G43" s="5" t="s">
        <v>239</v>
      </c>
      <c r="H43" s="3" t="s">
        <v>200</v>
      </c>
      <c r="I43" s="3" t="s">
        <v>291</v>
      </c>
      <c r="J43" s="3">
        <v>5</v>
      </c>
      <c r="K43" s="15"/>
      <c r="L43" s="33"/>
      <c r="M43" s="173"/>
      <c r="N43" s="33"/>
    </row>
    <row r="44" spans="1:14" x14ac:dyDescent="0.2">
      <c r="A44" s="190"/>
      <c r="B44" s="3" t="s">
        <v>26</v>
      </c>
      <c r="C44" s="3" t="s">
        <v>22</v>
      </c>
      <c r="D44" s="3"/>
      <c r="E44" s="5" t="s">
        <v>286</v>
      </c>
      <c r="F44" s="3"/>
      <c r="G44" s="5" t="s">
        <v>242</v>
      </c>
      <c r="H44" s="3" t="s">
        <v>192</v>
      </c>
      <c r="I44" s="3" t="s">
        <v>321</v>
      </c>
      <c r="J44" s="3">
        <v>4</v>
      </c>
      <c r="K44" s="15"/>
      <c r="L44" s="33"/>
      <c r="M44" s="173"/>
      <c r="N44" s="33"/>
    </row>
    <row r="45" spans="1:14" ht="25.5" x14ac:dyDescent="0.2">
      <c r="A45" s="190"/>
      <c r="B45" s="3" t="s">
        <v>26</v>
      </c>
      <c r="C45" s="3" t="s">
        <v>22</v>
      </c>
      <c r="D45" s="3"/>
      <c r="E45" s="5" t="s">
        <v>196</v>
      </c>
      <c r="F45" s="3"/>
      <c r="G45" s="5" t="s">
        <v>233</v>
      </c>
      <c r="H45" s="3" t="s">
        <v>190</v>
      </c>
      <c r="I45" s="3" t="s">
        <v>322</v>
      </c>
      <c r="J45" s="3">
        <v>11</v>
      </c>
      <c r="K45" s="15"/>
      <c r="L45" s="33"/>
      <c r="M45" s="173"/>
      <c r="N45" s="33"/>
    </row>
    <row r="46" spans="1:14" x14ac:dyDescent="0.2">
      <c r="A46" s="190"/>
      <c r="B46" s="3" t="s">
        <v>26</v>
      </c>
      <c r="C46" s="3" t="s">
        <v>22</v>
      </c>
      <c r="D46" s="3"/>
      <c r="E46" s="5" t="s">
        <v>196</v>
      </c>
      <c r="F46" s="3"/>
      <c r="G46" s="5" t="s">
        <v>233</v>
      </c>
      <c r="H46" s="3" t="s">
        <v>191</v>
      </c>
      <c r="I46" s="3" t="s">
        <v>323</v>
      </c>
      <c r="J46" s="3">
        <v>7</v>
      </c>
      <c r="K46" s="15"/>
      <c r="L46" s="33"/>
      <c r="M46" s="173"/>
      <c r="N46" s="33"/>
    </row>
    <row r="47" spans="1:14" x14ac:dyDescent="0.2">
      <c r="A47" s="191"/>
      <c r="B47" s="3" t="s">
        <v>26</v>
      </c>
      <c r="C47" s="3" t="s">
        <v>22</v>
      </c>
      <c r="D47" s="3"/>
      <c r="E47" s="5" t="s">
        <v>196</v>
      </c>
      <c r="F47" s="3"/>
      <c r="G47" s="5" t="s">
        <v>233</v>
      </c>
      <c r="H47" s="3" t="s">
        <v>200</v>
      </c>
      <c r="I47" s="3" t="s">
        <v>324</v>
      </c>
      <c r="J47" s="3">
        <v>5</v>
      </c>
      <c r="K47" s="15"/>
      <c r="L47" s="33"/>
      <c r="M47" s="173"/>
      <c r="N47" s="33"/>
    </row>
    <row r="48" spans="1:14" x14ac:dyDescent="0.2">
      <c r="A48" s="189">
        <v>12</v>
      </c>
      <c r="B48" s="22" t="s">
        <v>27</v>
      </c>
      <c r="C48" s="18" t="s">
        <v>28</v>
      </c>
      <c r="D48" s="22" t="s">
        <v>241</v>
      </c>
      <c r="E48" s="18"/>
      <c r="F48" s="18"/>
      <c r="G48" s="18"/>
      <c r="H48" s="18"/>
      <c r="I48" s="18"/>
      <c r="J48" s="18"/>
      <c r="K48" s="24">
        <v>32</v>
      </c>
      <c r="L48" s="33"/>
      <c r="M48" s="173"/>
      <c r="N48" s="33"/>
    </row>
    <row r="49" spans="1:14" x14ac:dyDescent="0.2">
      <c r="A49" s="190"/>
      <c r="B49" s="5" t="s">
        <v>27</v>
      </c>
      <c r="C49" s="3" t="s">
        <v>28</v>
      </c>
      <c r="D49" s="3"/>
      <c r="E49" s="5" t="s">
        <v>286</v>
      </c>
      <c r="F49" s="3"/>
      <c r="G49" s="5" t="s">
        <v>780</v>
      </c>
      <c r="H49" s="3" t="s">
        <v>200</v>
      </c>
      <c r="I49" s="3" t="s">
        <v>312</v>
      </c>
      <c r="J49" s="3">
        <v>8</v>
      </c>
      <c r="K49" s="15"/>
      <c r="L49" s="33"/>
      <c r="M49" s="173"/>
      <c r="N49" s="33"/>
    </row>
    <row r="50" spans="1:14" x14ac:dyDescent="0.2">
      <c r="A50" s="190"/>
      <c r="B50" s="5" t="s">
        <v>27</v>
      </c>
      <c r="C50" s="3" t="s">
        <v>28</v>
      </c>
      <c r="D50" s="3"/>
      <c r="E50" s="5" t="s">
        <v>286</v>
      </c>
      <c r="F50" s="3"/>
      <c r="G50" s="5" t="s">
        <v>226</v>
      </c>
      <c r="H50" s="3" t="s">
        <v>191</v>
      </c>
      <c r="I50" s="3" t="s">
        <v>300</v>
      </c>
      <c r="J50" s="3">
        <v>4</v>
      </c>
      <c r="K50" s="15"/>
      <c r="L50" s="33"/>
      <c r="M50" s="173"/>
      <c r="N50" s="33"/>
    </row>
    <row r="51" spans="1:14" x14ac:dyDescent="0.2">
      <c r="A51" s="190"/>
      <c r="B51" s="5" t="s">
        <v>27</v>
      </c>
      <c r="C51" s="3" t="s">
        <v>28</v>
      </c>
      <c r="D51" s="3"/>
      <c r="E51" s="5" t="s">
        <v>286</v>
      </c>
      <c r="F51" s="3"/>
      <c r="G51" s="5" t="s">
        <v>242</v>
      </c>
      <c r="H51" s="3" t="s">
        <v>200</v>
      </c>
      <c r="I51" s="3" t="s">
        <v>316</v>
      </c>
      <c r="J51" s="3">
        <v>4</v>
      </c>
      <c r="K51" s="15"/>
      <c r="L51" s="33"/>
      <c r="M51" s="173"/>
      <c r="N51" s="33"/>
    </row>
    <row r="52" spans="1:14" x14ac:dyDescent="0.2">
      <c r="A52" s="190"/>
      <c r="B52" s="5" t="s">
        <v>27</v>
      </c>
      <c r="C52" s="3" t="s">
        <v>28</v>
      </c>
      <c r="D52" s="3"/>
      <c r="E52" s="5" t="s">
        <v>307</v>
      </c>
      <c r="F52" s="3"/>
      <c r="G52" s="5" t="s">
        <v>237</v>
      </c>
      <c r="H52" s="3" t="s">
        <v>190</v>
      </c>
      <c r="I52" s="3" t="s">
        <v>316</v>
      </c>
      <c r="J52" s="3">
        <v>4</v>
      </c>
      <c r="K52" s="15"/>
      <c r="L52" s="33"/>
      <c r="M52" s="173"/>
      <c r="N52" s="33"/>
    </row>
    <row r="53" spans="1:14" x14ac:dyDescent="0.2">
      <c r="A53" s="190"/>
      <c r="B53" s="5" t="s">
        <v>27</v>
      </c>
      <c r="C53" s="3" t="s">
        <v>28</v>
      </c>
      <c r="D53" s="3"/>
      <c r="E53" s="5" t="s">
        <v>307</v>
      </c>
      <c r="F53" s="3"/>
      <c r="G53" s="5" t="s">
        <v>237</v>
      </c>
      <c r="H53" s="3" t="s">
        <v>192</v>
      </c>
      <c r="I53" s="3" t="s">
        <v>295</v>
      </c>
      <c r="J53" s="3">
        <v>6</v>
      </c>
      <c r="K53" s="15"/>
      <c r="L53" s="33"/>
      <c r="M53" s="173"/>
      <c r="N53" s="33"/>
    </row>
    <row r="54" spans="1:14" x14ac:dyDescent="0.2">
      <c r="A54" s="191"/>
      <c r="B54" s="5" t="s">
        <v>27</v>
      </c>
      <c r="C54" s="3" t="s">
        <v>28</v>
      </c>
      <c r="D54" s="3"/>
      <c r="E54" s="5" t="s">
        <v>307</v>
      </c>
      <c r="F54" s="3"/>
      <c r="G54" s="5" t="s">
        <v>243</v>
      </c>
      <c r="H54" s="3" t="s">
        <v>191</v>
      </c>
      <c r="I54" s="3" t="s">
        <v>295</v>
      </c>
      <c r="J54" s="3">
        <v>6</v>
      </c>
      <c r="K54" s="15"/>
      <c r="L54" s="33"/>
      <c r="M54" s="173"/>
      <c r="N54" s="33"/>
    </row>
    <row r="55" spans="1:14" ht="25.5" x14ac:dyDescent="0.2">
      <c r="A55" s="189">
        <v>13</v>
      </c>
      <c r="B55" s="18" t="s">
        <v>31</v>
      </c>
      <c r="C55" s="18" t="s">
        <v>32</v>
      </c>
      <c r="D55" s="22" t="s">
        <v>234</v>
      </c>
      <c r="E55" s="22"/>
      <c r="F55" s="22"/>
      <c r="G55" s="22"/>
      <c r="H55" s="22"/>
      <c r="I55" s="22"/>
      <c r="J55" s="18"/>
      <c r="K55" s="24">
        <v>38</v>
      </c>
      <c r="L55" s="33"/>
      <c r="M55" s="173"/>
      <c r="N55" s="33"/>
    </row>
    <row r="56" spans="1:14" x14ac:dyDescent="0.2">
      <c r="A56" s="190"/>
      <c r="B56" s="3" t="s">
        <v>31</v>
      </c>
      <c r="C56" s="3" t="s">
        <v>32</v>
      </c>
      <c r="D56" s="3"/>
      <c r="E56" s="5" t="s">
        <v>286</v>
      </c>
      <c r="F56" s="5"/>
      <c r="G56" s="5" t="s">
        <v>205</v>
      </c>
      <c r="H56" s="5" t="s">
        <v>190</v>
      </c>
      <c r="I56" s="5" t="s">
        <v>295</v>
      </c>
      <c r="J56" s="3">
        <v>6</v>
      </c>
      <c r="K56" s="3"/>
      <c r="L56" s="33"/>
      <c r="M56" s="173"/>
      <c r="N56" s="33"/>
    </row>
    <row r="57" spans="1:14" x14ac:dyDescent="0.2">
      <c r="A57" s="190"/>
      <c r="B57" s="3" t="s">
        <v>31</v>
      </c>
      <c r="C57" s="3" t="s">
        <v>32</v>
      </c>
      <c r="D57" s="3"/>
      <c r="E57" s="5" t="s">
        <v>286</v>
      </c>
      <c r="F57" s="5"/>
      <c r="G57" s="5" t="s">
        <v>206</v>
      </c>
      <c r="H57" s="5" t="s">
        <v>190</v>
      </c>
      <c r="I57" s="5" t="s">
        <v>300</v>
      </c>
      <c r="J57" s="3">
        <v>4</v>
      </c>
      <c r="K57" s="3"/>
      <c r="L57" s="33"/>
      <c r="M57" s="173"/>
      <c r="N57" s="33"/>
    </row>
    <row r="58" spans="1:14" x14ac:dyDescent="0.2">
      <c r="A58" s="190"/>
      <c r="B58" s="3" t="s">
        <v>31</v>
      </c>
      <c r="C58" s="3" t="s">
        <v>32</v>
      </c>
      <c r="D58" s="3"/>
      <c r="E58" s="5" t="s">
        <v>286</v>
      </c>
      <c r="F58" s="5"/>
      <c r="G58" s="5" t="s">
        <v>204</v>
      </c>
      <c r="H58" s="5" t="s">
        <v>191</v>
      </c>
      <c r="I58" s="5" t="s">
        <v>295</v>
      </c>
      <c r="J58" s="3">
        <v>6</v>
      </c>
      <c r="K58" s="3"/>
      <c r="L58" s="33"/>
      <c r="M58" s="173"/>
      <c r="N58" s="33"/>
    </row>
    <row r="59" spans="1:14" x14ac:dyDescent="0.2">
      <c r="A59" s="190"/>
      <c r="B59" s="3" t="s">
        <v>31</v>
      </c>
      <c r="C59" s="3" t="s">
        <v>32</v>
      </c>
      <c r="D59" s="3"/>
      <c r="E59" s="5" t="s">
        <v>286</v>
      </c>
      <c r="F59" s="5"/>
      <c r="G59" s="5" t="s">
        <v>204</v>
      </c>
      <c r="H59" s="5" t="s">
        <v>200</v>
      </c>
      <c r="I59" s="5" t="s">
        <v>301</v>
      </c>
      <c r="J59" s="3">
        <v>2</v>
      </c>
      <c r="K59" s="3"/>
      <c r="L59" s="33"/>
      <c r="M59" s="173"/>
      <c r="N59" s="33"/>
    </row>
    <row r="60" spans="1:14" x14ac:dyDescent="0.2">
      <c r="A60" s="190"/>
      <c r="B60" s="3" t="s">
        <v>31</v>
      </c>
      <c r="C60" s="3" t="s">
        <v>32</v>
      </c>
      <c r="D60" s="3"/>
      <c r="E60" s="5" t="s">
        <v>196</v>
      </c>
      <c r="F60" s="5"/>
      <c r="G60" s="5" t="s">
        <v>207</v>
      </c>
      <c r="H60" s="5" t="s">
        <v>200</v>
      </c>
      <c r="I60" s="5" t="s">
        <v>292</v>
      </c>
      <c r="J60" s="3">
        <v>3</v>
      </c>
      <c r="K60" s="3"/>
      <c r="L60" s="33"/>
      <c r="M60" s="173"/>
      <c r="N60" s="33"/>
    </row>
    <row r="61" spans="1:14" x14ac:dyDescent="0.2">
      <c r="A61" s="190"/>
      <c r="B61" s="3" t="s">
        <v>31</v>
      </c>
      <c r="C61" s="3" t="s">
        <v>32</v>
      </c>
      <c r="D61" s="3"/>
      <c r="E61" s="5" t="s">
        <v>196</v>
      </c>
      <c r="F61" s="5"/>
      <c r="G61" s="5" t="s">
        <v>207</v>
      </c>
      <c r="H61" s="5" t="s">
        <v>192</v>
      </c>
      <c r="I61" s="5" t="s">
        <v>302</v>
      </c>
      <c r="J61" s="3">
        <v>2</v>
      </c>
      <c r="K61" s="3"/>
      <c r="L61" s="33"/>
      <c r="M61" s="173"/>
      <c r="N61" s="33"/>
    </row>
    <row r="62" spans="1:14" x14ac:dyDescent="0.2">
      <c r="A62" s="190"/>
      <c r="B62" s="3" t="s">
        <v>31</v>
      </c>
      <c r="C62" s="3" t="s">
        <v>32</v>
      </c>
      <c r="D62" s="3"/>
      <c r="E62" s="5" t="s">
        <v>196</v>
      </c>
      <c r="F62" s="5"/>
      <c r="G62" s="5" t="s">
        <v>208</v>
      </c>
      <c r="H62" s="5" t="s">
        <v>192</v>
      </c>
      <c r="I62" s="5" t="s">
        <v>295</v>
      </c>
      <c r="J62" s="3">
        <v>6</v>
      </c>
      <c r="K62" s="3"/>
      <c r="L62" s="33"/>
      <c r="M62" s="173"/>
      <c r="N62" s="33"/>
    </row>
    <row r="63" spans="1:14" x14ac:dyDescent="0.2">
      <c r="A63" s="190"/>
      <c r="B63" s="3" t="s">
        <v>31</v>
      </c>
      <c r="C63" s="3" t="s">
        <v>32</v>
      </c>
      <c r="D63" s="3"/>
      <c r="E63" s="5" t="s">
        <v>286</v>
      </c>
      <c r="F63" s="5"/>
      <c r="G63" s="5" t="s">
        <v>209</v>
      </c>
      <c r="H63" s="5" t="s">
        <v>193</v>
      </c>
      <c r="I63" s="5" t="s">
        <v>295</v>
      </c>
      <c r="J63" s="3">
        <v>6</v>
      </c>
      <c r="K63" s="3"/>
      <c r="L63" s="33"/>
      <c r="M63" s="173"/>
      <c r="N63" s="33"/>
    </row>
    <row r="64" spans="1:14" x14ac:dyDescent="0.2">
      <c r="A64" s="190"/>
      <c r="B64" s="3" t="s">
        <v>31</v>
      </c>
      <c r="C64" s="3" t="s">
        <v>32</v>
      </c>
      <c r="D64" s="3"/>
      <c r="E64" s="5" t="s">
        <v>286</v>
      </c>
      <c r="F64" s="5"/>
      <c r="G64" s="5" t="s">
        <v>210</v>
      </c>
      <c r="H64" s="5" t="s">
        <v>797</v>
      </c>
      <c r="I64" s="5" t="s">
        <v>303</v>
      </c>
      <c r="J64" s="3">
        <v>3</v>
      </c>
      <c r="K64" s="3"/>
      <c r="L64" s="33"/>
      <c r="M64" s="173"/>
      <c r="N64" s="33"/>
    </row>
    <row r="65" spans="1:14" x14ac:dyDescent="0.2">
      <c r="A65" s="191"/>
      <c r="B65" s="3" t="s">
        <v>31</v>
      </c>
      <c r="C65" s="3" t="s">
        <v>32</v>
      </c>
      <c r="D65" s="3"/>
      <c r="E65" s="5" t="s">
        <v>286</v>
      </c>
      <c r="F65" s="5"/>
      <c r="G65" s="5" t="s">
        <v>211</v>
      </c>
      <c r="H65" s="5" t="s">
        <v>797</v>
      </c>
      <c r="I65" s="5" t="s">
        <v>304</v>
      </c>
      <c r="J65" s="3">
        <v>3</v>
      </c>
      <c r="K65" s="3"/>
      <c r="L65" s="33"/>
      <c r="M65" s="173"/>
      <c r="N65" s="33"/>
    </row>
    <row r="66" spans="1:14" x14ac:dyDescent="0.2">
      <c r="A66" s="189">
        <v>14</v>
      </c>
      <c r="B66" s="18" t="s">
        <v>33</v>
      </c>
      <c r="C66" s="18" t="s">
        <v>34</v>
      </c>
      <c r="D66" s="22" t="s">
        <v>246</v>
      </c>
      <c r="E66" s="18"/>
      <c r="F66" s="18"/>
      <c r="G66" s="18"/>
      <c r="H66" s="18"/>
      <c r="I66" s="18"/>
      <c r="J66" s="18"/>
      <c r="K66" s="24">
        <v>26</v>
      </c>
      <c r="L66" s="33"/>
      <c r="M66" s="173"/>
      <c r="N66" s="33"/>
    </row>
    <row r="67" spans="1:14" x14ac:dyDescent="0.2">
      <c r="A67" s="190"/>
      <c r="B67" s="3" t="s">
        <v>33</v>
      </c>
      <c r="C67" s="3" t="s">
        <v>34</v>
      </c>
      <c r="D67" s="3"/>
      <c r="E67" s="5" t="s">
        <v>286</v>
      </c>
      <c r="F67" s="3"/>
      <c r="G67" s="5" t="s">
        <v>204</v>
      </c>
      <c r="H67" s="3" t="s">
        <v>190</v>
      </c>
      <c r="I67" s="3" t="s">
        <v>295</v>
      </c>
      <c r="J67" s="3">
        <v>6</v>
      </c>
      <c r="K67" s="3"/>
      <c r="L67" s="33"/>
      <c r="M67" s="173"/>
      <c r="N67" s="33"/>
    </row>
    <row r="68" spans="1:14" x14ac:dyDescent="0.2">
      <c r="A68" s="190"/>
      <c r="B68" s="3" t="s">
        <v>33</v>
      </c>
      <c r="C68" s="3" t="s">
        <v>34</v>
      </c>
      <c r="D68" s="3"/>
      <c r="E68" s="5" t="s">
        <v>286</v>
      </c>
      <c r="F68" s="3"/>
      <c r="G68" s="5" t="s">
        <v>247</v>
      </c>
      <c r="H68" s="3" t="s">
        <v>190</v>
      </c>
      <c r="I68" s="3" t="s">
        <v>300</v>
      </c>
      <c r="J68" s="3">
        <v>4</v>
      </c>
      <c r="K68" s="3"/>
      <c r="L68" s="33"/>
      <c r="M68" s="173"/>
      <c r="N68" s="33"/>
    </row>
    <row r="69" spans="1:14" x14ac:dyDescent="0.2">
      <c r="A69" s="190"/>
      <c r="B69" s="3" t="s">
        <v>33</v>
      </c>
      <c r="C69" s="3" t="s">
        <v>34</v>
      </c>
      <c r="D69" s="3"/>
      <c r="E69" s="5" t="s">
        <v>286</v>
      </c>
      <c r="F69" s="3"/>
      <c r="G69" s="5" t="s">
        <v>247</v>
      </c>
      <c r="H69" s="3" t="s">
        <v>191</v>
      </c>
      <c r="I69" s="3" t="s">
        <v>300</v>
      </c>
      <c r="J69" s="3">
        <v>4</v>
      </c>
      <c r="K69" s="3"/>
      <c r="L69" s="33"/>
      <c r="M69" s="173"/>
      <c r="N69" s="33"/>
    </row>
    <row r="70" spans="1:14" x14ac:dyDescent="0.2">
      <c r="A70" s="190"/>
      <c r="B70" s="3" t="s">
        <v>33</v>
      </c>
      <c r="C70" s="3" t="s">
        <v>34</v>
      </c>
      <c r="D70" s="3"/>
      <c r="E70" s="5" t="s">
        <v>286</v>
      </c>
      <c r="F70" s="3"/>
      <c r="G70" s="5" t="s">
        <v>242</v>
      </c>
      <c r="H70" s="3" t="s">
        <v>200</v>
      </c>
      <c r="I70" s="3" t="s">
        <v>300</v>
      </c>
      <c r="J70" s="3">
        <v>4</v>
      </c>
      <c r="K70" s="3"/>
      <c r="L70" s="33"/>
      <c r="M70" s="173"/>
      <c r="N70" s="33"/>
    </row>
    <row r="71" spans="1:14" x14ac:dyDescent="0.2">
      <c r="A71" s="190"/>
      <c r="B71" s="3" t="s">
        <v>33</v>
      </c>
      <c r="C71" s="3" t="s">
        <v>34</v>
      </c>
      <c r="D71" s="3"/>
      <c r="E71" s="5" t="s">
        <v>286</v>
      </c>
      <c r="F71" s="3"/>
      <c r="G71" s="5" t="s">
        <v>242</v>
      </c>
      <c r="H71" s="3" t="s">
        <v>193</v>
      </c>
      <c r="I71" s="3" t="s">
        <v>325</v>
      </c>
      <c r="J71" s="3">
        <v>2</v>
      </c>
      <c r="K71" s="3"/>
      <c r="L71" s="33"/>
      <c r="M71" s="173"/>
      <c r="N71" s="33"/>
    </row>
    <row r="72" spans="1:14" x14ac:dyDescent="0.2">
      <c r="A72" s="191"/>
      <c r="B72" s="3" t="s">
        <v>33</v>
      </c>
      <c r="C72" s="3" t="s">
        <v>34</v>
      </c>
      <c r="D72" s="3"/>
      <c r="E72" s="5" t="s">
        <v>286</v>
      </c>
      <c r="F72" s="3"/>
      <c r="G72" s="5" t="s">
        <v>248</v>
      </c>
      <c r="H72" s="3" t="s">
        <v>192</v>
      </c>
      <c r="I72" s="3" t="s">
        <v>295</v>
      </c>
      <c r="J72" s="3">
        <v>6</v>
      </c>
      <c r="K72" s="3"/>
      <c r="L72" s="33"/>
      <c r="M72" s="173"/>
      <c r="N72" s="33"/>
    </row>
    <row r="73" spans="1:14" x14ac:dyDescent="0.2">
      <c r="A73" s="189">
        <v>15</v>
      </c>
      <c r="B73" s="22" t="s">
        <v>35</v>
      </c>
      <c r="C73" s="18" t="s">
        <v>36</v>
      </c>
      <c r="D73" s="22" t="s">
        <v>244</v>
      </c>
      <c r="E73" s="18"/>
      <c r="F73" s="18"/>
      <c r="G73" s="18"/>
      <c r="H73" s="18"/>
      <c r="I73" s="18"/>
      <c r="J73" s="18"/>
      <c r="K73" s="24">
        <v>26</v>
      </c>
      <c r="L73" s="33"/>
      <c r="M73" s="173"/>
      <c r="N73" s="33"/>
    </row>
    <row r="74" spans="1:14" x14ac:dyDescent="0.2">
      <c r="A74" s="190"/>
      <c r="B74" s="5" t="s">
        <v>35</v>
      </c>
      <c r="C74" s="3" t="s">
        <v>36</v>
      </c>
      <c r="D74" s="3"/>
      <c r="E74" s="5" t="s">
        <v>286</v>
      </c>
      <c r="F74" s="3"/>
      <c r="G74" s="5" t="s">
        <v>226</v>
      </c>
      <c r="H74" s="5" t="s">
        <v>772</v>
      </c>
      <c r="I74" s="3" t="s">
        <v>326</v>
      </c>
      <c r="J74" s="3">
        <v>10</v>
      </c>
      <c r="K74" s="3"/>
      <c r="L74" s="33"/>
      <c r="M74" s="173"/>
      <c r="N74" s="33"/>
    </row>
    <row r="75" spans="1:14" x14ac:dyDescent="0.2">
      <c r="A75" s="190"/>
      <c r="B75" s="5" t="s">
        <v>35</v>
      </c>
      <c r="C75" s="3" t="s">
        <v>36</v>
      </c>
      <c r="D75" s="3"/>
      <c r="E75" s="5" t="s">
        <v>286</v>
      </c>
      <c r="F75" s="3"/>
      <c r="G75" s="5" t="s">
        <v>204</v>
      </c>
      <c r="H75" s="5" t="s">
        <v>798</v>
      </c>
      <c r="I75" s="3" t="s">
        <v>325</v>
      </c>
      <c r="J75" s="3">
        <v>4</v>
      </c>
      <c r="K75" s="3"/>
      <c r="L75" s="33"/>
      <c r="M75" s="173"/>
      <c r="N75" s="33"/>
    </row>
    <row r="76" spans="1:14" x14ac:dyDescent="0.2">
      <c r="A76" s="190"/>
      <c r="B76" s="5" t="s">
        <v>35</v>
      </c>
      <c r="C76" s="3" t="s">
        <v>36</v>
      </c>
      <c r="D76" s="3"/>
      <c r="E76" s="5" t="s">
        <v>286</v>
      </c>
      <c r="F76" s="3"/>
      <c r="G76" s="5" t="s">
        <v>204</v>
      </c>
      <c r="H76" s="5" t="s">
        <v>794</v>
      </c>
      <c r="I76" s="3" t="s">
        <v>292</v>
      </c>
      <c r="J76" s="3">
        <v>6</v>
      </c>
      <c r="K76" s="3"/>
      <c r="L76" s="33"/>
      <c r="M76" s="173"/>
      <c r="N76" s="33"/>
    </row>
    <row r="77" spans="1:14" x14ac:dyDescent="0.2">
      <c r="A77" s="191"/>
      <c r="B77" s="5" t="s">
        <v>35</v>
      </c>
      <c r="C77" s="3" t="s">
        <v>36</v>
      </c>
      <c r="D77" s="3"/>
      <c r="E77" s="5" t="s">
        <v>286</v>
      </c>
      <c r="F77" s="3"/>
      <c r="G77" s="5" t="s">
        <v>236</v>
      </c>
      <c r="H77" s="5" t="s">
        <v>798</v>
      </c>
      <c r="I77" s="3">
        <v>6</v>
      </c>
      <c r="J77" s="3">
        <v>6</v>
      </c>
      <c r="K77" s="3"/>
      <c r="L77" s="33"/>
      <c r="M77" s="173"/>
      <c r="N77" s="33"/>
    </row>
    <row r="78" spans="1:14" x14ac:dyDescent="0.2">
      <c r="A78" s="189">
        <v>16</v>
      </c>
      <c r="B78" s="18" t="s">
        <v>37</v>
      </c>
      <c r="C78" s="18" t="s">
        <v>38</v>
      </c>
      <c r="D78" s="22" t="s">
        <v>250</v>
      </c>
      <c r="E78" s="18"/>
      <c r="F78" s="18"/>
      <c r="G78" s="18"/>
      <c r="H78" s="18"/>
      <c r="I78" s="18"/>
      <c r="J78" s="18"/>
      <c r="K78" s="24">
        <v>38</v>
      </c>
      <c r="L78" s="33"/>
      <c r="M78" s="173"/>
      <c r="N78" s="33"/>
    </row>
    <row r="79" spans="1:14" ht="25.5" x14ac:dyDescent="0.2">
      <c r="A79" s="190"/>
      <c r="B79" s="3" t="s">
        <v>37</v>
      </c>
      <c r="C79" s="3" t="s">
        <v>38</v>
      </c>
      <c r="D79" s="3"/>
      <c r="E79" s="5" t="s">
        <v>286</v>
      </c>
      <c r="F79" s="5"/>
      <c r="G79" s="5" t="s">
        <v>201</v>
      </c>
      <c r="H79" s="5" t="s">
        <v>794</v>
      </c>
      <c r="I79" s="5" t="s">
        <v>296</v>
      </c>
      <c r="J79" s="3">
        <v>22</v>
      </c>
      <c r="K79" s="3"/>
      <c r="L79" s="33"/>
      <c r="M79" s="173"/>
      <c r="N79" s="33"/>
    </row>
    <row r="80" spans="1:14" ht="25.5" x14ac:dyDescent="0.2">
      <c r="A80" s="190"/>
      <c r="B80" s="3" t="s">
        <v>37</v>
      </c>
      <c r="C80" s="3" t="s">
        <v>38</v>
      </c>
      <c r="D80" s="3"/>
      <c r="E80" s="5" t="s">
        <v>286</v>
      </c>
      <c r="F80" s="5"/>
      <c r="G80" s="5" t="s">
        <v>201</v>
      </c>
      <c r="H80" s="5" t="s">
        <v>193</v>
      </c>
      <c r="I80" s="5" t="s">
        <v>295</v>
      </c>
      <c r="J80" s="3">
        <v>6</v>
      </c>
      <c r="K80" s="3"/>
      <c r="L80" s="33"/>
      <c r="M80" s="173"/>
      <c r="N80" s="33"/>
    </row>
    <row r="81" spans="1:14" ht="25.5" x14ac:dyDescent="0.2">
      <c r="A81" s="190"/>
      <c r="B81" s="3" t="s">
        <v>37</v>
      </c>
      <c r="C81" s="3" t="s">
        <v>38</v>
      </c>
      <c r="D81" s="3"/>
      <c r="E81" s="5" t="s">
        <v>196</v>
      </c>
      <c r="F81" s="5"/>
      <c r="G81" s="5" t="s">
        <v>297</v>
      </c>
      <c r="H81" s="5" t="s">
        <v>191</v>
      </c>
      <c r="I81" s="5" t="s">
        <v>298</v>
      </c>
      <c r="J81" s="3">
        <v>4</v>
      </c>
      <c r="K81" s="3"/>
      <c r="L81" s="33"/>
      <c r="M81" s="173"/>
      <c r="N81" s="33"/>
    </row>
    <row r="82" spans="1:14" ht="25.5" x14ac:dyDescent="0.2">
      <c r="A82" s="191"/>
      <c r="B82" s="3" t="s">
        <v>37</v>
      </c>
      <c r="C82" s="3" t="s">
        <v>38</v>
      </c>
      <c r="D82" s="3"/>
      <c r="E82" s="5" t="s">
        <v>196</v>
      </c>
      <c r="F82" s="5"/>
      <c r="G82" s="5" t="s">
        <v>299</v>
      </c>
      <c r="H82" s="5" t="s">
        <v>192</v>
      </c>
      <c r="I82" s="5" t="s">
        <v>295</v>
      </c>
      <c r="J82" s="3">
        <v>6</v>
      </c>
      <c r="K82" s="3"/>
      <c r="L82" s="33"/>
      <c r="M82" s="173"/>
      <c r="N82" s="33"/>
    </row>
    <row r="83" spans="1:14" x14ac:dyDescent="0.2">
      <c r="A83" s="189">
        <v>17</v>
      </c>
      <c r="B83" s="18" t="s">
        <v>39</v>
      </c>
      <c r="C83" s="18" t="s">
        <v>40</v>
      </c>
      <c r="D83" s="22" t="s">
        <v>235</v>
      </c>
      <c r="E83" s="18"/>
      <c r="F83" s="18"/>
      <c r="G83" s="18"/>
      <c r="H83" s="18"/>
      <c r="I83" s="18"/>
      <c r="J83" s="18"/>
      <c r="K83" s="24">
        <v>35</v>
      </c>
      <c r="L83" s="33"/>
      <c r="M83" s="173"/>
      <c r="N83" s="33"/>
    </row>
    <row r="84" spans="1:14" x14ac:dyDescent="0.2">
      <c r="A84" s="190"/>
      <c r="B84" s="3" t="s">
        <v>39</v>
      </c>
      <c r="C84" s="3" t="s">
        <v>40</v>
      </c>
      <c r="D84" s="3"/>
      <c r="E84" s="5" t="s">
        <v>286</v>
      </c>
      <c r="F84" s="3"/>
      <c r="G84" s="5" t="s">
        <v>236</v>
      </c>
      <c r="H84" s="3" t="s">
        <v>190</v>
      </c>
      <c r="I84" s="3" t="s">
        <v>295</v>
      </c>
      <c r="J84" s="3">
        <v>6</v>
      </c>
      <c r="K84" s="3"/>
      <c r="L84" s="33"/>
      <c r="M84" s="173"/>
      <c r="N84" s="33"/>
    </row>
    <row r="85" spans="1:14" x14ac:dyDescent="0.2">
      <c r="A85" s="190"/>
      <c r="B85" s="3" t="s">
        <v>39</v>
      </c>
      <c r="C85" s="3" t="s">
        <v>40</v>
      </c>
      <c r="D85" s="3"/>
      <c r="E85" s="5" t="s">
        <v>196</v>
      </c>
      <c r="F85" s="3"/>
      <c r="G85" s="5" t="s">
        <v>196</v>
      </c>
      <c r="H85" s="3" t="s">
        <v>191</v>
      </c>
      <c r="I85" s="3" t="s">
        <v>295</v>
      </c>
      <c r="J85" s="3">
        <v>6</v>
      </c>
      <c r="K85" s="3"/>
      <c r="L85" s="33"/>
      <c r="M85" s="173"/>
      <c r="N85" s="33"/>
    </row>
    <row r="86" spans="1:14" ht="25.5" x14ac:dyDescent="0.2">
      <c r="A86" s="190"/>
      <c r="B86" s="3" t="s">
        <v>39</v>
      </c>
      <c r="C86" s="3" t="s">
        <v>40</v>
      </c>
      <c r="D86" s="3"/>
      <c r="E86" s="5" t="s">
        <v>196</v>
      </c>
      <c r="F86" s="3"/>
      <c r="G86" s="5" t="s">
        <v>196</v>
      </c>
      <c r="H86" s="5" t="s">
        <v>327</v>
      </c>
      <c r="I86" s="3" t="s">
        <v>315</v>
      </c>
      <c r="J86" s="3">
        <v>1</v>
      </c>
      <c r="K86" s="3"/>
      <c r="L86" s="33"/>
      <c r="M86" s="173"/>
      <c r="N86" s="33"/>
    </row>
    <row r="87" spans="1:14" x14ac:dyDescent="0.2">
      <c r="A87" s="190"/>
      <c r="B87" s="3" t="s">
        <v>39</v>
      </c>
      <c r="C87" s="3" t="s">
        <v>40</v>
      </c>
      <c r="D87" s="3"/>
      <c r="E87" s="5" t="s">
        <v>196</v>
      </c>
      <c r="F87" s="3"/>
      <c r="G87" s="5" t="s">
        <v>232</v>
      </c>
      <c r="H87" s="5" t="s">
        <v>200</v>
      </c>
      <c r="I87" s="3" t="s">
        <v>311</v>
      </c>
      <c r="J87" s="3">
        <v>6</v>
      </c>
      <c r="K87" s="3"/>
      <c r="L87" s="33"/>
      <c r="M87" s="173"/>
      <c r="N87" s="33"/>
    </row>
    <row r="88" spans="1:14" x14ac:dyDescent="0.2">
      <c r="A88" s="190"/>
      <c r="B88" s="3" t="s">
        <v>39</v>
      </c>
      <c r="C88" s="3" t="s">
        <v>40</v>
      </c>
      <c r="D88" s="3"/>
      <c r="E88" s="5" t="s">
        <v>196</v>
      </c>
      <c r="F88" s="3"/>
      <c r="G88" s="5" t="s">
        <v>186</v>
      </c>
      <c r="H88" s="5" t="s">
        <v>192</v>
      </c>
      <c r="I88" s="3" t="s">
        <v>295</v>
      </c>
      <c r="J88" s="3">
        <v>6</v>
      </c>
      <c r="K88" s="3"/>
      <c r="L88" s="33"/>
      <c r="M88" s="173"/>
      <c r="N88" s="33"/>
    </row>
    <row r="89" spans="1:14" x14ac:dyDescent="0.2">
      <c r="A89" s="190"/>
      <c r="B89" s="3" t="s">
        <v>39</v>
      </c>
      <c r="C89" s="3" t="s">
        <v>40</v>
      </c>
      <c r="D89" s="3"/>
      <c r="E89" s="5" t="s">
        <v>196</v>
      </c>
      <c r="F89" s="3"/>
      <c r="G89" s="5" t="s">
        <v>208</v>
      </c>
      <c r="H89" s="5" t="s">
        <v>193</v>
      </c>
      <c r="I89" s="3" t="s">
        <v>295</v>
      </c>
      <c r="J89" s="3">
        <v>6</v>
      </c>
      <c r="K89" s="3"/>
      <c r="L89" s="33"/>
      <c r="M89" s="173"/>
      <c r="N89" s="33"/>
    </row>
    <row r="90" spans="1:14" x14ac:dyDescent="0.2">
      <c r="A90" s="191"/>
      <c r="B90" s="3" t="s">
        <v>39</v>
      </c>
      <c r="C90" s="3" t="s">
        <v>40</v>
      </c>
      <c r="D90" s="3"/>
      <c r="E90" s="5" t="s">
        <v>307</v>
      </c>
      <c r="F90" s="3"/>
      <c r="G90" s="5" t="s">
        <v>237</v>
      </c>
      <c r="H90" s="5" t="s">
        <v>200</v>
      </c>
      <c r="I90" s="3" t="s">
        <v>328</v>
      </c>
      <c r="J90" s="3">
        <v>4</v>
      </c>
      <c r="K90" s="3"/>
      <c r="L90" s="33"/>
      <c r="M90" s="173"/>
      <c r="N90" s="33"/>
    </row>
    <row r="91" spans="1:14" x14ac:dyDescent="0.2">
      <c r="A91" s="189">
        <v>18</v>
      </c>
      <c r="B91" s="22" t="s">
        <v>41</v>
      </c>
      <c r="C91" s="18" t="s">
        <v>42</v>
      </c>
      <c r="D91" s="22" t="s">
        <v>245</v>
      </c>
      <c r="E91" s="18"/>
      <c r="F91" s="18"/>
      <c r="G91" s="18"/>
      <c r="H91" s="18"/>
      <c r="I91" s="18"/>
      <c r="J91" s="18"/>
      <c r="K91" s="24">
        <v>28</v>
      </c>
      <c r="L91" s="33"/>
      <c r="M91" s="173"/>
      <c r="N91" s="33"/>
    </row>
    <row r="92" spans="1:14" ht="25.5" x14ac:dyDescent="0.2">
      <c r="A92" s="190"/>
      <c r="B92" s="5" t="s">
        <v>41</v>
      </c>
      <c r="C92" s="3" t="s">
        <v>42</v>
      </c>
      <c r="D92" s="3"/>
      <c r="E92" s="5" t="s">
        <v>286</v>
      </c>
      <c r="F92" s="3"/>
      <c r="G92" s="5" t="s">
        <v>204</v>
      </c>
      <c r="H92" s="3" t="s">
        <v>191</v>
      </c>
      <c r="I92" s="3" t="s">
        <v>329</v>
      </c>
      <c r="J92" s="3">
        <v>9</v>
      </c>
      <c r="K92" s="15"/>
      <c r="L92" s="33"/>
      <c r="M92" s="173"/>
      <c r="N92" s="33"/>
    </row>
    <row r="93" spans="1:14" x14ac:dyDescent="0.2">
      <c r="A93" s="190"/>
      <c r="B93" s="5" t="s">
        <v>41</v>
      </c>
      <c r="C93" s="3" t="s">
        <v>42</v>
      </c>
      <c r="D93" s="3"/>
      <c r="E93" s="5" t="s">
        <v>286</v>
      </c>
      <c r="F93" s="3"/>
      <c r="G93" s="5" t="s">
        <v>204</v>
      </c>
      <c r="H93" s="3" t="s">
        <v>192</v>
      </c>
      <c r="I93" s="3" t="s">
        <v>300</v>
      </c>
      <c r="J93" s="3">
        <v>4</v>
      </c>
      <c r="K93" s="15"/>
      <c r="L93" s="33"/>
      <c r="M93" s="173"/>
      <c r="N93" s="33"/>
    </row>
    <row r="94" spans="1:14" ht="25.5" x14ac:dyDescent="0.2">
      <c r="A94" s="190"/>
      <c r="B94" s="5" t="s">
        <v>41</v>
      </c>
      <c r="C94" s="3" t="s">
        <v>42</v>
      </c>
      <c r="D94" s="3"/>
      <c r="E94" s="5" t="s">
        <v>307</v>
      </c>
      <c r="F94" s="3"/>
      <c r="G94" s="5" t="s">
        <v>237</v>
      </c>
      <c r="H94" s="3" t="s">
        <v>200</v>
      </c>
      <c r="I94" s="3" t="s">
        <v>330</v>
      </c>
      <c r="J94" s="3">
        <v>10</v>
      </c>
      <c r="K94" s="15"/>
      <c r="L94" s="33"/>
      <c r="M94" s="173"/>
      <c r="N94" s="33"/>
    </row>
    <row r="95" spans="1:14" x14ac:dyDescent="0.2">
      <c r="A95" s="191"/>
      <c r="B95" s="5" t="s">
        <v>41</v>
      </c>
      <c r="C95" s="3" t="s">
        <v>42</v>
      </c>
      <c r="D95" s="3"/>
      <c r="E95" s="5" t="s">
        <v>286</v>
      </c>
      <c r="F95" s="3"/>
      <c r="G95" s="5" t="s">
        <v>236</v>
      </c>
      <c r="H95" s="3" t="s">
        <v>192</v>
      </c>
      <c r="I95" s="3" t="s">
        <v>314</v>
      </c>
      <c r="J95" s="3">
        <v>5</v>
      </c>
      <c r="K95" s="15"/>
      <c r="L95" s="33"/>
      <c r="M95" s="173"/>
      <c r="N95" s="33"/>
    </row>
    <row r="96" spans="1:14" x14ac:dyDescent="0.2">
      <c r="A96" s="189">
        <v>19</v>
      </c>
      <c r="B96" s="18" t="s">
        <v>46</v>
      </c>
      <c r="C96" s="18" t="s">
        <v>47</v>
      </c>
      <c r="D96" s="22" t="s">
        <v>238</v>
      </c>
      <c r="E96" s="18"/>
      <c r="F96" s="18"/>
      <c r="G96" s="18"/>
      <c r="H96" s="18"/>
      <c r="I96" s="18"/>
      <c r="J96" s="18"/>
      <c r="K96" s="24">
        <v>24</v>
      </c>
      <c r="L96" s="33"/>
      <c r="M96" s="173"/>
      <c r="N96" s="33"/>
    </row>
    <row r="97" spans="1:14" x14ac:dyDescent="0.2">
      <c r="A97" s="190"/>
      <c r="B97" s="3" t="s">
        <v>46</v>
      </c>
      <c r="C97" s="3" t="s">
        <v>47</v>
      </c>
      <c r="D97" s="3"/>
      <c r="E97" s="5" t="s">
        <v>196</v>
      </c>
      <c r="F97" s="3"/>
      <c r="G97" s="5" t="s">
        <v>239</v>
      </c>
      <c r="H97" s="3" t="s">
        <v>190</v>
      </c>
      <c r="I97" s="3" t="s">
        <v>295</v>
      </c>
      <c r="J97" s="3">
        <v>6</v>
      </c>
      <c r="K97" s="15"/>
      <c r="L97" s="33"/>
      <c r="M97" s="173"/>
      <c r="N97" s="33"/>
    </row>
    <row r="98" spans="1:14" ht="25.5" x14ac:dyDescent="0.2">
      <c r="A98" s="190"/>
      <c r="B98" s="3" t="s">
        <v>46</v>
      </c>
      <c r="C98" s="3" t="s">
        <v>47</v>
      </c>
      <c r="D98" s="3"/>
      <c r="E98" s="5" t="s">
        <v>196</v>
      </c>
      <c r="F98" s="3"/>
      <c r="G98" s="5" t="s">
        <v>240</v>
      </c>
      <c r="H98" s="3" t="s">
        <v>200</v>
      </c>
      <c r="I98" s="3" t="s">
        <v>331</v>
      </c>
      <c r="J98" s="3">
        <v>8</v>
      </c>
      <c r="K98" s="15"/>
      <c r="L98" s="33"/>
      <c r="M98" s="173"/>
      <c r="N98" s="33"/>
    </row>
    <row r="99" spans="1:14" x14ac:dyDescent="0.2">
      <c r="A99" s="190"/>
      <c r="B99" s="3" t="s">
        <v>46</v>
      </c>
      <c r="C99" s="3" t="s">
        <v>47</v>
      </c>
      <c r="D99" s="3"/>
      <c r="E99" s="5" t="s">
        <v>196</v>
      </c>
      <c r="F99" s="3"/>
      <c r="G99" s="5" t="s">
        <v>233</v>
      </c>
      <c r="H99" s="3" t="s">
        <v>190</v>
      </c>
      <c r="I99" s="3" t="s">
        <v>315</v>
      </c>
      <c r="J99" s="3">
        <v>2</v>
      </c>
      <c r="K99" s="15"/>
      <c r="L99" s="33"/>
      <c r="M99" s="173"/>
      <c r="N99" s="33"/>
    </row>
    <row r="100" spans="1:14" x14ac:dyDescent="0.2">
      <c r="A100" s="190"/>
      <c r="B100" s="3" t="s">
        <v>46</v>
      </c>
      <c r="C100" s="3" t="s">
        <v>47</v>
      </c>
      <c r="D100" s="3"/>
      <c r="E100" s="5" t="s">
        <v>196</v>
      </c>
      <c r="F100" s="3"/>
      <c r="G100" s="5" t="s">
        <v>233</v>
      </c>
      <c r="H100" s="3" t="s">
        <v>192</v>
      </c>
      <c r="I100" s="3" t="s">
        <v>316</v>
      </c>
      <c r="J100" s="3">
        <v>4</v>
      </c>
      <c r="K100" s="15"/>
      <c r="L100" s="33"/>
      <c r="M100" s="173"/>
      <c r="N100" s="33"/>
    </row>
    <row r="101" spans="1:14" x14ac:dyDescent="0.2">
      <c r="A101" s="191"/>
      <c r="B101" s="3" t="s">
        <v>46</v>
      </c>
      <c r="C101" s="3" t="s">
        <v>47</v>
      </c>
      <c r="D101" s="3"/>
      <c r="E101" s="5" t="s">
        <v>286</v>
      </c>
      <c r="F101" s="3"/>
      <c r="G101" s="5" t="s">
        <v>226</v>
      </c>
      <c r="H101" s="3" t="s">
        <v>192</v>
      </c>
      <c r="I101" s="3" t="s">
        <v>300</v>
      </c>
      <c r="J101" s="3">
        <v>4</v>
      </c>
      <c r="K101" s="15"/>
      <c r="L101" s="33"/>
      <c r="M101" s="173"/>
      <c r="N101" s="33"/>
    </row>
    <row r="102" spans="1:14" ht="25.5" x14ac:dyDescent="0.2">
      <c r="A102" s="189">
        <v>20</v>
      </c>
      <c r="B102" s="18" t="s">
        <v>48</v>
      </c>
      <c r="C102" s="18" t="s">
        <v>49</v>
      </c>
      <c r="D102" s="22" t="s">
        <v>245</v>
      </c>
      <c r="E102" s="18"/>
      <c r="F102" s="18"/>
      <c r="G102" s="18"/>
      <c r="H102" s="18"/>
      <c r="I102" s="18"/>
      <c r="J102" s="18"/>
      <c r="K102" s="24">
        <v>34</v>
      </c>
      <c r="L102" s="33"/>
      <c r="M102" s="173"/>
      <c r="N102" s="33"/>
    </row>
    <row r="103" spans="1:14" ht="25.5" x14ac:dyDescent="0.2">
      <c r="A103" s="190"/>
      <c r="B103" s="3" t="s">
        <v>48</v>
      </c>
      <c r="C103" s="3" t="s">
        <v>49</v>
      </c>
      <c r="D103" s="3"/>
      <c r="E103" s="5" t="s">
        <v>286</v>
      </c>
      <c r="F103" s="3"/>
      <c r="G103" s="5" t="s">
        <v>226</v>
      </c>
      <c r="H103" s="5" t="s">
        <v>799</v>
      </c>
      <c r="I103" s="3" t="s">
        <v>295</v>
      </c>
      <c r="J103" s="3">
        <v>24</v>
      </c>
      <c r="K103" s="15"/>
      <c r="L103" s="33"/>
      <c r="M103" s="173"/>
      <c r="N103" s="33"/>
    </row>
    <row r="104" spans="1:14" ht="25.5" x14ac:dyDescent="0.2">
      <c r="A104" s="191"/>
      <c r="B104" s="3" t="s">
        <v>48</v>
      </c>
      <c r="C104" s="3" t="s">
        <v>49</v>
      </c>
      <c r="D104" s="3"/>
      <c r="E104" s="5" t="s">
        <v>286</v>
      </c>
      <c r="F104" s="3"/>
      <c r="G104" s="5" t="s">
        <v>204</v>
      </c>
      <c r="H104" s="3" t="s">
        <v>190</v>
      </c>
      <c r="I104" s="3" t="s">
        <v>317</v>
      </c>
      <c r="J104" s="3">
        <v>10</v>
      </c>
      <c r="K104" s="15"/>
      <c r="L104" s="33"/>
      <c r="M104" s="173"/>
      <c r="N104" s="33"/>
    </row>
    <row r="105" spans="1:14" x14ac:dyDescent="0.2">
      <c r="A105" s="189">
        <v>21</v>
      </c>
      <c r="B105" s="18" t="s">
        <v>50</v>
      </c>
      <c r="C105" s="18" t="s">
        <v>51</v>
      </c>
      <c r="D105" s="22" t="s">
        <v>249</v>
      </c>
      <c r="E105" s="18"/>
      <c r="F105" s="18"/>
      <c r="G105" s="18"/>
      <c r="H105" s="18"/>
      <c r="I105" s="18"/>
      <c r="J105" s="18"/>
      <c r="K105" s="24">
        <v>30</v>
      </c>
      <c r="L105" s="33"/>
      <c r="M105" s="173"/>
      <c r="N105" s="33"/>
    </row>
    <row r="106" spans="1:14" x14ac:dyDescent="0.2">
      <c r="A106" s="190"/>
      <c r="B106" s="3" t="s">
        <v>50</v>
      </c>
      <c r="C106" s="3" t="s">
        <v>51</v>
      </c>
      <c r="D106" s="3"/>
      <c r="E106" s="5" t="s">
        <v>286</v>
      </c>
      <c r="F106" s="5"/>
      <c r="G106" s="5" t="s">
        <v>202</v>
      </c>
      <c r="H106" s="5" t="s">
        <v>190</v>
      </c>
      <c r="I106" s="5" t="s">
        <v>295</v>
      </c>
      <c r="J106" s="3">
        <v>6</v>
      </c>
      <c r="K106" s="15"/>
      <c r="L106" s="33"/>
      <c r="M106" s="173"/>
      <c r="N106" s="33"/>
    </row>
    <row r="107" spans="1:14" x14ac:dyDescent="0.2">
      <c r="A107" s="190"/>
      <c r="B107" s="3" t="s">
        <v>50</v>
      </c>
      <c r="C107" s="3" t="s">
        <v>51</v>
      </c>
      <c r="D107" s="3"/>
      <c r="E107" s="5" t="s">
        <v>286</v>
      </c>
      <c r="F107" s="5"/>
      <c r="G107" s="5" t="s">
        <v>203</v>
      </c>
      <c r="H107" s="5" t="s">
        <v>193</v>
      </c>
      <c r="I107" s="5" t="s">
        <v>295</v>
      </c>
      <c r="J107" s="3">
        <v>6</v>
      </c>
      <c r="K107" s="15"/>
      <c r="L107" s="33"/>
      <c r="M107" s="173"/>
      <c r="N107" s="33"/>
    </row>
    <row r="108" spans="1:14" x14ac:dyDescent="0.2">
      <c r="A108" s="191"/>
      <c r="B108" s="3" t="s">
        <v>50</v>
      </c>
      <c r="C108" s="3" t="s">
        <v>51</v>
      </c>
      <c r="D108" s="3"/>
      <c r="E108" s="5" t="s">
        <v>286</v>
      </c>
      <c r="F108" s="5"/>
      <c r="G108" s="5" t="s">
        <v>204</v>
      </c>
      <c r="H108" s="5" t="s">
        <v>800</v>
      </c>
      <c r="I108" s="5" t="s">
        <v>295</v>
      </c>
      <c r="J108" s="3">
        <v>18</v>
      </c>
      <c r="K108" s="15"/>
      <c r="L108" s="33"/>
      <c r="M108" s="173"/>
      <c r="N108" s="33"/>
    </row>
    <row r="109" spans="1:14" x14ac:dyDescent="0.2">
      <c r="A109" s="189">
        <v>22</v>
      </c>
      <c r="B109" s="22" t="s">
        <v>52</v>
      </c>
      <c r="C109" s="18" t="s">
        <v>32</v>
      </c>
      <c r="D109" s="22" t="s">
        <v>245</v>
      </c>
      <c r="E109" s="22"/>
      <c r="F109" s="22"/>
      <c r="G109" s="22"/>
      <c r="H109" s="22"/>
      <c r="I109" s="22"/>
      <c r="J109" s="18"/>
      <c r="K109" s="24">
        <v>25</v>
      </c>
      <c r="L109" s="33"/>
      <c r="M109" s="173"/>
      <c r="N109" s="33"/>
    </row>
    <row r="110" spans="1:14" x14ac:dyDescent="0.2">
      <c r="A110" s="190"/>
      <c r="B110" s="5" t="s">
        <v>52</v>
      </c>
      <c r="C110" s="3" t="s">
        <v>32</v>
      </c>
      <c r="D110" s="5"/>
      <c r="E110" s="5" t="s">
        <v>196</v>
      </c>
      <c r="F110" s="5"/>
      <c r="G110" s="5" t="s">
        <v>240</v>
      </c>
      <c r="H110" s="5" t="s">
        <v>190</v>
      </c>
      <c r="I110" s="5" t="s">
        <v>294</v>
      </c>
      <c r="J110" s="3">
        <v>7</v>
      </c>
      <c r="K110" s="15"/>
      <c r="L110" s="33"/>
      <c r="M110" s="173"/>
      <c r="N110" s="33"/>
    </row>
    <row r="111" spans="1:14" x14ac:dyDescent="0.2">
      <c r="A111" s="191"/>
      <c r="B111" s="5" t="s">
        <v>52</v>
      </c>
      <c r="C111" s="3" t="s">
        <v>32</v>
      </c>
      <c r="D111" s="5"/>
      <c r="E111" s="5" t="s">
        <v>196</v>
      </c>
      <c r="F111" s="5"/>
      <c r="G111" s="5" t="s">
        <v>240</v>
      </c>
      <c r="H111" s="5" t="s">
        <v>795</v>
      </c>
      <c r="I111" s="5" t="s">
        <v>295</v>
      </c>
      <c r="J111" s="3">
        <v>18</v>
      </c>
      <c r="K111" s="15"/>
      <c r="L111" s="33"/>
      <c r="M111" s="173"/>
      <c r="N111" s="33"/>
    </row>
    <row r="112" spans="1:14" x14ac:dyDescent="0.2">
      <c r="A112" s="189">
        <v>23</v>
      </c>
      <c r="B112" s="18" t="s">
        <v>55</v>
      </c>
      <c r="C112" s="18" t="s">
        <v>40</v>
      </c>
      <c r="D112" s="22" t="s">
        <v>245</v>
      </c>
      <c r="E112" s="18"/>
      <c r="F112" s="18"/>
      <c r="G112" s="18"/>
      <c r="H112" s="18"/>
      <c r="I112" s="18"/>
      <c r="J112" s="18"/>
      <c r="K112" s="24">
        <v>18</v>
      </c>
      <c r="L112" s="33"/>
      <c r="M112" s="173"/>
      <c r="N112" s="33"/>
    </row>
    <row r="113" spans="1:14" x14ac:dyDescent="0.2">
      <c r="A113" s="190"/>
      <c r="B113" s="3" t="s">
        <v>55</v>
      </c>
      <c r="C113" s="3" t="s">
        <v>40</v>
      </c>
      <c r="D113" s="5"/>
      <c r="E113" s="5" t="s">
        <v>286</v>
      </c>
      <c r="F113" s="3"/>
      <c r="G113" s="5" t="s">
        <v>274</v>
      </c>
      <c r="H113" s="3"/>
      <c r="I113" s="3"/>
      <c r="J113" s="3">
        <v>10</v>
      </c>
      <c r="K113" s="15"/>
      <c r="L113" s="33"/>
      <c r="M113" s="173"/>
      <c r="N113" s="33"/>
    </row>
    <row r="114" spans="1:14" x14ac:dyDescent="0.2">
      <c r="A114" s="190"/>
      <c r="B114" s="3" t="s">
        <v>55</v>
      </c>
      <c r="C114" s="3" t="s">
        <v>40</v>
      </c>
      <c r="D114" s="5"/>
      <c r="E114" s="5" t="s">
        <v>286</v>
      </c>
      <c r="F114" s="3"/>
      <c r="G114" s="5" t="s">
        <v>226</v>
      </c>
      <c r="H114" s="3"/>
      <c r="I114" s="3"/>
      <c r="J114" s="3">
        <v>2</v>
      </c>
      <c r="K114" s="15"/>
      <c r="L114" s="33"/>
      <c r="M114" s="173"/>
      <c r="N114" s="33"/>
    </row>
    <row r="115" spans="1:14" x14ac:dyDescent="0.2">
      <c r="A115" s="191"/>
      <c r="B115" s="3" t="s">
        <v>55</v>
      </c>
      <c r="C115" s="3" t="s">
        <v>40</v>
      </c>
      <c r="D115" s="5"/>
      <c r="E115" s="5" t="s">
        <v>307</v>
      </c>
      <c r="F115" s="3"/>
      <c r="G115" s="5" t="s">
        <v>271</v>
      </c>
      <c r="H115" s="3"/>
      <c r="I115" s="3"/>
      <c r="J115" s="3">
        <v>6</v>
      </c>
      <c r="K115" s="15"/>
      <c r="L115" s="33"/>
      <c r="M115" s="173"/>
      <c r="N115" s="33"/>
    </row>
    <row r="116" spans="1:14" hidden="1" x14ac:dyDescent="0.2">
      <c r="A116" s="189"/>
      <c r="B116" s="18" t="s">
        <v>56</v>
      </c>
      <c r="C116" s="18" t="s">
        <v>40</v>
      </c>
      <c r="D116" s="22" t="s">
        <v>251</v>
      </c>
      <c r="E116" s="18"/>
      <c r="F116" s="18"/>
      <c r="G116" s="18"/>
      <c r="H116" s="18"/>
      <c r="I116" s="18"/>
      <c r="J116" s="18"/>
      <c r="K116" s="24">
        <v>26</v>
      </c>
      <c r="L116" s="33"/>
      <c r="M116" s="173"/>
      <c r="N116" s="173" t="s">
        <v>786</v>
      </c>
    </row>
    <row r="117" spans="1:14" hidden="1" x14ac:dyDescent="0.2">
      <c r="A117" s="190"/>
      <c r="B117" s="3" t="s">
        <v>56</v>
      </c>
      <c r="C117" s="3" t="s">
        <v>40</v>
      </c>
      <c r="D117" s="3"/>
      <c r="E117" s="5" t="s">
        <v>286</v>
      </c>
      <c r="F117" s="3"/>
      <c r="G117" s="5" t="s">
        <v>204</v>
      </c>
      <c r="H117" s="5" t="s">
        <v>801</v>
      </c>
      <c r="I117" s="3" t="s">
        <v>295</v>
      </c>
      <c r="J117" s="3">
        <v>12</v>
      </c>
      <c r="K117" s="15"/>
      <c r="L117" s="33"/>
      <c r="M117" s="173"/>
      <c r="N117" s="33"/>
    </row>
    <row r="118" spans="1:14" hidden="1" x14ac:dyDescent="0.2">
      <c r="A118" s="190"/>
      <c r="B118" s="3" t="s">
        <v>56</v>
      </c>
      <c r="C118" s="3" t="s">
        <v>40</v>
      </c>
      <c r="D118" s="3"/>
      <c r="E118" s="5" t="s">
        <v>286</v>
      </c>
      <c r="F118" s="3"/>
      <c r="G118" s="5" t="s">
        <v>226</v>
      </c>
      <c r="H118" s="3" t="s">
        <v>190</v>
      </c>
      <c r="I118" s="3" t="s">
        <v>315</v>
      </c>
      <c r="J118" s="3">
        <v>2</v>
      </c>
      <c r="K118" s="15"/>
      <c r="L118" s="33"/>
      <c r="M118" s="173"/>
      <c r="N118" s="33"/>
    </row>
    <row r="119" spans="1:14" hidden="1" x14ac:dyDescent="0.2">
      <c r="A119" s="190"/>
      <c r="B119" s="3" t="s">
        <v>56</v>
      </c>
      <c r="C119" s="3" t="s">
        <v>40</v>
      </c>
      <c r="D119" s="3"/>
      <c r="E119" s="5" t="s">
        <v>286</v>
      </c>
      <c r="F119" s="3"/>
      <c r="G119" s="5" t="s">
        <v>226</v>
      </c>
      <c r="H119" s="3" t="s">
        <v>200</v>
      </c>
      <c r="I119" s="3" t="s">
        <v>295</v>
      </c>
      <c r="J119" s="3">
        <v>6</v>
      </c>
      <c r="K119" s="15"/>
      <c r="L119" s="33"/>
      <c r="M119" s="173"/>
      <c r="N119" s="33"/>
    </row>
    <row r="120" spans="1:14" hidden="1" x14ac:dyDescent="0.2">
      <c r="A120" s="190"/>
      <c r="B120" s="3" t="s">
        <v>56</v>
      </c>
      <c r="C120" s="3" t="s">
        <v>40</v>
      </c>
      <c r="D120" s="3"/>
      <c r="E120" s="5" t="s">
        <v>286</v>
      </c>
      <c r="F120" s="3"/>
      <c r="G120" s="5" t="s">
        <v>226</v>
      </c>
      <c r="H120" s="3" t="s">
        <v>192</v>
      </c>
      <c r="I120" s="3" t="s">
        <v>332</v>
      </c>
      <c r="J120" s="3">
        <v>3</v>
      </c>
      <c r="K120" s="15"/>
      <c r="L120" s="33"/>
      <c r="M120" s="173"/>
      <c r="N120" s="33"/>
    </row>
    <row r="121" spans="1:14" hidden="1" x14ac:dyDescent="0.2">
      <c r="A121" s="191"/>
      <c r="B121" s="3" t="s">
        <v>56</v>
      </c>
      <c r="C121" s="3" t="s">
        <v>40</v>
      </c>
      <c r="D121" s="3"/>
      <c r="E121" s="5" t="s">
        <v>196</v>
      </c>
      <c r="F121" s="3"/>
      <c r="G121" s="5" t="s">
        <v>194</v>
      </c>
      <c r="H121" s="3" t="s">
        <v>192</v>
      </c>
      <c r="I121" s="3" t="s">
        <v>333</v>
      </c>
      <c r="J121" s="3">
        <v>3</v>
      </c>
      <c r="K121" s="15"/>
      <c r="L121" s="33"/>
      <c r="M121" s="173"/>
      <c r="N121" s="33"/>
    </row>
    <row r="122" spans="1:14" x14ac:dyDescent="0.2">
      <c r="A122" s="189">
        <v>24</v>
      </c>
      <c r="B122" s="18" t="s">
        <v>57</v>
      </c>
      <c r="C122" s="18" t="s">
        <v>58</v>
      </c>
      <c r="D122" s="22" t="s">
        <v>252</v>
      </c>
      <c r="E122" s="18"/>
      <c r="F122" s="18"/>
      <c r="G122" s="18"/>
      <c r="H122" s="18"/>
      <c r="I122" s="18"/>
      <c r="J122" s="18"/>
      <c r="K122" s="24">
        <v>38</v>
      </c>
      <c r="L122" s="33"/>
      <c r="M122" s="173"/>
      <c r="N122" s="33"/>
    </row>
    <row r="123" spans="1:14" x14ac:dyDescent="0.2">
      <c r="A123" s="190"/>
      <c r="B123" s="3" t="s">
        <v>57</v>
      </c>
      <c r="C123" s="3" t="s">
        <v>58</v>
      </c>
      <c r="D123" s="3"/>
      <c r="E123" s="5" t="s">
        <v>286</v>
      </c>
      <c r="F123" s="3"/>
      <c r="G123" s="5" t="s">
        <v>210</v>
      </c>
      <c r="H123" s="3" t="s">
        <v>192</v>
      </c>
      <c r="I123" s="3" t="s">
        <v>328</v>
      </c>
      <c r="J123" s="3">
        <v>4</v>
      </c>
      <c r="K123" s="15"/>
      <c r="L123" s="33"/>
      <c r="M123" s="173"/>
      <c r="N123" s="33"/>
    </row>
    <row r="124" spans="1:14" ht="25.5" x14ac:dyDescent="0.2">
      <c r="A124" s="190"/>
      <c r="B124" s="3" t="s">
        <v>57</v>
      </c>
      <c r="C124" s="3" t="s">
        <v>58</v>
      </c>
      <c r="D124" s="3"/>
      <c r="E124" s="5" t="s">
        <v>286</v>
      </c>
      <c r="F124" s="3"/>
      <c r="G124" s="5" t="s">
        <v>204</v>
      </c>
      <c r="H124" s="3" t="s">
        <v>190</v>
      </c>
      <c r="I124" s="3" t="s">
        <v>330</v>
      </c>
      <c r="J124" s="3">
        <v>10</v>
      </c>
      <c r="K124" s="15"/>
      <c r="L124" s="33"/>
      <c r="M124" s="173"/>
      <c r="N124" s="33"/>
    </row>
    <row r="125" spans="1:14" x14ac:dyDescent="0.2">
      <c r="A125" s="190"/>
      <c r="B125" s="3" t="s">
        <v>57</v>
      </c>
      <c r="C125" s="3" t="s">
        <v>58</v>
      </c>
      <c r="D125" s="3"/>
      <c r="E125" s="5" t="s">
        <v>286</v>
      </c>
      <c r="F125" s="3"/>
      <c r="G125" s="5" t="s">
        <v>204</v>
      </c>
      <c r="H125" s="3" t="s">
        <v>191</v>
      </c>
      <c r="I125" s="3" t="s">
        <v>295</v>
      </c>
      <c r="J125" s="3">
        <v>6</v>
      </c>
      <c r="K125" s="15"/>
      <c r="L125" s="33"/>
      <c r="M125" s="173"/>
      <c r="N125" s="33"/>
    </row>
    <row r="126" spans="1:14" x14ac:dyDescent="0.2">
      <c r="A126" s="191"/>
      <c r="B126" s="3" t="s">
        <v>57</v>
      </c>
      <c r="C126" s="3" t="s">
        <v>58</v>
      </c>
      <c r="D126" s="3"/>
      <c r="E126" s="5" t="s">
        <v>286</v>
      </c>
      <c r="F126" s="3"/>
      <c r="G126" s="5" t="s">
        <v>236</v>
      </c>
      <c r="H126" s="5" t="s">
        <v>802</v>
      </c>
      <c r="I126" s="3" t="s">
        <v>295</v>
      </c>
      <c r="J126" s="3">
        <v>18</v>
      </c>
      <c r="K126" s="15"/>
      <c r="L126" s="33"/>
      <c r="M126" s="173"/>
      <c r="N126" s="33"/>
    </row>
    <row r="127" spans="1:14" x14ac:dyDescent="0.2">
      <c r="A127" s="189">
        <v>25</v>
      </c>
      <c r="B127" s="18" t="s">
        <v>62</v>
      </c>
      <c r="C127" s="18" t="s">
        <v>45</v>
      </c>
      <c r="D127" s="22" t="s">
        <v>253</v>
      </c>
      <c r="E127" s="18"/>
      <c r="F127" s="18"/>
      <c r="G127" s="18"/>
      <c r="H127" s="18"/>
      <c r="I127" s="18"/>
      <c r="J127" s="18"/>
      <c r="K127" s="24">
        <v>6</v>
      </c>
      <c r="L127" s="33"/>
      <c r="M127" s="173"/>
      <c r="N127" s="33"/>
    </row>
    <row r="128" spans="1:14" x14ac:dyDescent="0.2">
      <c r="A128" s="191"/>
      <c r="B128" s="3" t="s">
        <v>62</v>
      </c>
      <c r="C128" s="3" t="s">
        <v>45</v>
      </c>
      <c r="D128" s="3"/>
      <c r="E128" s="5" t="s">
        <v>286</v>
      </c>
      <c r="F128" s="3"/>
      <c r="G128" s="5" t="s">
        <v>780</v>
      </c>
      <c r="H128" s="3" t="s">
        <v>190</v>
      </c>
      <c r="I128" s="3" t="s">
        <v>295</v>
      </c>
      <c r="J128" s="3">
        <v>6</v>
      </c>
      <c r="K128" s="15"/>
      <c r="L128" s="33"/>
      <c r="M128" s="173"/>
      <c r="N128" s="33"/>
    </row>
    <row r="129" spans="1:14" x14ac:dyDescent="0.2">
      <c r="A129" s="189">
        <v>26</v>
      </c>
      <c r="B129" s="18" t="s">
        <v>63</v>
      </c>
      <c r="C129" s="18" t="s">
        <v>40</v>
      </c>
      <c r="D129" s="22" t="s">
        <v>255</v>
      </c>
      <c r="E129" s="18"/>
      <c r="F129" s="18"/>
      <c r="G129" s="18"/>
      <c r="H129" s="18"/>
      <c r="I129" s="18"/>
      <c r="J129" s="18"/>
      <c r="K129" s="24">
        <v>23</v>
      </c>
      <c r="L129" s="33"/>
      <c r="M129" s="173"/>
      <c r="N129" s="33"/>
    </row>
    <row r="130" spans="1:14" x14ac:dyDescent="0.2">
      <c r="A130" s="190"/>
      <c r="B130" s="3" t="s">
        <v>63</v>
      </c>
      <c r="C130" s="3" t="s">
        <v>40</v>
      </c>
      <c r="D130" s="3"/>
      <c r="E130" s="5" t="s">
        <v>307</v>
      </c>
      <c r="F130" s="3"/>
      <c r="G130" s="5" t="s">
        <v>256</v>
      </c>
      <c r="H130" s="3" t="s">
        <v>191</v>
      </c>
      <c r="I130" s="3" t="s">
        <v>334</v>
      </c>
      <c r="J130" s="3">
        <v>5</v>
      </c>
      <c r="K130" s="15"/>
      <c r="L130" s="33"/>
      <c r="M130" s="173"/>
      <c r="N130" s="33"/>
    </row>
    <row r="131" spans="1:14" ht="25.5" x14ac:dyDescent="0.2">
      <c r="A131" s="190"/>
      <c r="B131" s="3" t="s">
        <v>63</v>
      </c>
      <c r="C131" s="3" t="s">
        <v>40</v>
      </c>
      <c r="D131" s="3"/>
      <c r="E131" s="5" t="s">
        <v>307</v>
      </c>
      <c r="F131" s="3"/>
      <c r="G131" s="5" t="s">
        <v>256</v>
      </c>
      <c r="H131" s="3" t="s">
        <v>200</v>
      </c>
      <c r="I131" s="3" t="s">
        <v>335</v>
      </c>
      <c r="J131" s="3">
        <v>8</v>
      </c>
      <c r="K131" s="15"/>
      <c r="L131" s="33"/>
      <c r="M131" s="173"/>
      <c r="N131" s="33"/>
    </row>
    <row r="132" spans="1:14" x14ac:dyDescent="0.2">
      <c r="A132" s="190"/>
      <c r="B132" s="3" t="s">
        <v>63</v>
      </c>
      <c r="C132" s="3" t="s">
        <v>40</v>
      </c>
      <c r="D132" s="3"/>
      <c r="E132" s="5" t="s">
        <v>286</v>
      </c>
      <c r="F132" s="3"/>
      <c r="G132" s="5" t="s">
        <v>236</v>
      </c>
      <c r="H132" s="3" t="s">
        <v>191</v>
      </c>
      <c r="I132" s="3" t="s">
        <v>315</v>
      </c>
      <c r="J132" s="3">
        <v>2</v>
      </c>
      <c r="K132" s="15"/>
      <c r="L132" s="33"/>
      <c r="M132" s="173"/>
      <c r="N132" s="33"/>
    </row>
    <row r="133" spans="1:14" x14ac:dyDescent="0.2">
      <c r="A133" s="190"/>
      <c r="B133" s="3" t="s">
        <v>63</v>
      </c>
      <c r="C133" s="3" t="s">
        <v>40</v>
      </c>
      <c r="D133" s="3"/>
      <c r="E133" s="5" t="s">
        <v>286</v>
      </c>
      <c r="F133" s="3"/>
      <c r="G133" s="5" t="s">
        <v>236</v>
      </c>
      <c r="H133" s="3" t="s">
        <v>192</v>
      </c>
      <c r="I133" s="3" t="s">
        <v>336</v>
      </c>
      <c r="J133" s="3">
        <v>3</v>
      </c>
      <c r="K133" s="15"/>
      <c r="L133" s="33"/>
      <c r="M133" s="173"/>
      <c r="N133" s="33"/>
    </row>
    <row r="134" spans="1:14" x14ac:dyDescent="0.2">
      <c r="A134" s="191"/>
      <c r="B134" s="3" t="s">
        <v>63</v>
      </c>
      <c r="C134" s="3" t="s">
        <v>40</v>
      </c>
      <c r="D134" s="3"/>
      <c r="E134" s="5" t="s">
        <v>286</v>
      </c>
      <c r="F134" s="3"/>
      <c r="G134" s="5" t="s">
        <v>233</v>
      </c>
      <c r="H134" s="3" t="s">
        <v>192</v>
      </c>
      <c r="I134" s="3" t="s">
        <v>334</v>
      </c>
      <c r="J134" s="3">
        <v>5</v>
      </c>
      <c r="K134" s="15"/>
      <c r="L134" s="33"/>
      <c r="M134" s="173"/>
      <c r="N134" s="33"/>
    </row>
    <row r="135" spans="1:14" x14ac:dyDescent="0.2">
      <c r="A135" s="189">
        <v>27</v>
      </c>
      <c r="B135" s="18" t="s">
        <v>64</v>
      </c>
      <c r="C135" s="18" t="s">
        <v>65</v>
      </c>
      <c r="D135" s="22" t="s">
        <v>251</v>
      </c>
      <c r="E135" s="18"/>
      <c r="F135" s="18"/>
      <c r="G135" s="18"/>
      <c r="H135" s="18"/>
      <c r="I135" s="18"/>
      <c r="J135" s="18"/>
      <c r="K135" s="24">
        <v>3</v>
      </c>
      <c r="L135" s="33"/>
      <c r="M135" s="173"/>
      <c r="N135" s="33"/>
    </row>
    <row r="136" spans="1:14" ht="25.5" x14ac:dyDescent="0.2">
      <c r="A136" s="190"/>
      <c r="B136" s="3" t="s">
        <v>64</v>
      </c>
      <c r="C136" s="3" t="s">
        <v>65</v>
      </c>
      <c r="D136" s="3"/>
      <c r="E136" s="5" t="s">
        <v>286</v>
      </c>
      <c r="F136" s="3"/>
      <c r="G136" s="5" t="s">
        <v>780</v>
      </c>
      <c r="H136" s="5" t="s">
        <v>337</v>
      </c>
      <c r="I136" s="5" t="s">
        <v>298</v>
      </c>
      <c r="J136" s="3">
        <v>1</v>
      </c>
      <c r="K136" s="15"/>
      <c r="L136" s="33"/>
      <c r="M136" s="173"/>
      <c r="N136" s="33"/>
    </row>
    <row r="137" spans="1:14" x14ac:dyDescent="0.2">
      <c r="A137" s="191"/>
      <c r="B137" s="3" t="s">
        <v>64</v>
      </c>
      <c r="C137" s="3" t="s">
        <v>65</v>
      </c>
      <c r="D137" s="3"/>
      <c r="E137" s="5" t="s">
        <v>286</v>
      </c>
      <c r="F137" s="3"/>
      <c r="G137" s="5" t="s">
        <v>254</v>
      </c>
      <c r="H137" s="5" t="s">
        <v>190</v>
      </c>
      <c r="I137" s="5" t="s">
        <v>301</v>
      </c>
      <c r="J137" s="3">
        <v>2</v>
      </c>
      <c r="K137" s="15"/>
      <c r="L137" s="33"/>
      <c r="M137" s="173"/>
      <c r="N137" s="33"/>
    </row>
    <row r="138" spans="1:14" x14ac:dyDescent="0.2">
      <c r="A138" s="189">
        <v>28</v>
      </c>
      <c r="B138" s="18" t="s">
        <v>66</v>
      </c>
      <c r="C138" s="18" t="s">
        <v>67</v>
      </c>
      <c r="D138" s="22" t="s">
        <v>250</v>
      </c>
      <c r="E138" s="18"/>
      <c r="F138" s="18"/>
      <c r="G138" s="18"/>
      <c r="H138" s="18"/>
      <c r="I138" s="18"/>
      <c r="J138" s="18"/>
      <c r="K138" s="24">
        <v>17</v>
      </c>
      <c r="L138" s="33"/>
      <c r="M138" s="173"/>
      <c r="N138" s="33"/>
    </row>
    <row r="139" spans="1:14" x14ac:dyDescent="0.2">
      <c r="A139" s="190"/>
      <c r="B139" s="3" t="s">
        <v>66</v>
      </c>
      <c r="C139" s="3" t="s">
        <v>67</v>
      </c>
      <c r="D139" s="3"/>
      <c r="E139" s="5" t="s">
        <v>196</v>
      </c>
      <c r="F139" s="3"/>
      <c r="G139" s="5" t="s">
        <v>196</v>
      </c>
      <c r="H139" s="5" t="s">
        <v>338</v>
      </c>
      <c r="I139" s="5" t="s">
        <v>295</v>
      </c>
      <c r="J139" s="3">
        <v>12</v>
      </c>
      <c r="K139" s="15"/>
      <c r="L139" s="33"/>
      <c r="M139" s="173"/>
      <c r="N139" s="33"/>
    </row>
    <row r="140" spans="1:14" x14ac:dyDescent="0.2">
      <c r="A140" s="190"/>
      <c r="B140" s="3" t="s">
        <v>66</v>
      </c>
      <c r="C140" s="3" t="s">
        <v>67</v>
      </c>
      <c r="D140" s="3"/>
      <c r="E140" s="5" t="s">
        <v>196</v>
      </c>
      <c r="F140" s="3"/>
      <c r="G140" s="5" t="s">
        <v>196</v>
      </c>
      <c r="H140" s="5" t="s">
        <v>190</v>
      </c>
      <c r="I140" s="5" t="s">
        <v>292</v>
      </c>
      <c r="J140" s="3">
        <v>3</v>
      </c>
      <c r="K140" s="15"/>
      <c r="L140" s="33"/>
      <c r="M140" s="173"/>
      <c r="N140" s="33"/>
    </row>
    <row r="141" spans="1:14" x14ac:dyDescent="0.2">
      <c r="A141" s="191"/>
      <c r="B141" s="3" t="s">
        <v>66</v>
      </c>
      <c r="C141" s="3" t="s">
        <v>67</v>
      </c>
      <c r="D141" s="3"/>
      <c r="E141" s="5" t="s">
        <v>196</v>
      </c>
      <c r="F141" s="3"/>
      <c r="G141" s="5" t="s">
        <v>196</v>
      </c>
      <c r="H141" s="5" t="s">
        <v>200</v>
      </c>
      <c r="I141" s="5" t="s">
        <v>302</v>
      </c>
      <c r="J141" s="3">
        <v>2</v>
      </c>
      <c r="K141" s="15"/>
      <c r="L141" s="33"/>
      <c r="M141" s="173"/>
      <c r="N141" s="33"/>
    </row>
    <row r="142" spans="1:14" ht="25.5" x14ac:dyDescent="0.2">
      <c r="A142" s="189">
        <v>29</v>
      </c>
      <c r="B142" s="18" t="s">
        <v>68</v>
      </c>
      <c r="C142" s="18" t="s">
        <v>69</v>
      </c>
      <c r="D142" s="22" t="s">
        <v>258</v>
      </c>
      <c r="E142" s="18"/>
      <c r="F142" s="18"/>
      <c r="G142" s="18"/>
      <c r="H142" s="18"/>
      <c r="I142" s="18"/>
      <c r="J142" s="18"/>
      <c r="K142" s="24">
        <v>2</v>
      </c>
      <c r="L142" s="33"/>
      <c r="M142" s="173"/>
      <c r="N142" s="33"/>
    </row>
    <row r="143" spans="1:14" x14ac:dyDescent="0.2">
      <c r="A143" s="191"/>
      <c r="B143" s="3" t="s">
        <v>68</v>
      </c>
      <c r="C143" s="3" t="s">
        <v>69</v>
      </c>
      <c r="D143" s="5"/>
      <c r="E143" s="5" t="s">
        <v>286</v>
      </c>
      <c r="F143" s="3"/>
      <c r="G143" s="5" t="s">
        <v>254</v>
      </c>
      <c r="H143" s="3"/>
      <c r="I143" s="3"/>
      <c r="J143" s="3">
        <v>2</v>
      </c>
      <c r="K143" s="15"/>
      <c r="L143" s="33"/>
      <c r="M143" s="173"/>
      <c r="N143" s="33"/>
    </row>
    <row r="144" spans="1:14" x14ac:dyDescent="0.2">
      <c r="A144" s="189">
        <v>30</v>
      </c>
      <c r="B144" s="18" t="s">
        <v>74</v>
      </c>
      <c r="C144" s="18" t="s">
        <v>36</v>
      </c>
      <c r="D144" s="22" t="s">
        <v>250</v>
      </c>
      <c r="E144" s="18"/>
      <c r="F144" s="18"/>
      <c r="G144" s="18"/>
      <c r="H144" s="18"/>
      <c r="I144" s="18"/>
      <c r="J144" s="18"/>
      <c r="K144" s="24">
        <v>38</v>
      </c>
      <c r="L144" s="33"/>
      <c r="M144" s="173"/>
      <c r="N144" s="33"/>
    </row>
    <row r="145" spans="1:14" ht="25.5" x14ac:dyDescent="0.2">
      <c r="A145" s="190"/>
      <c r="B145" s="3" t="s">
        <v>74</v>
      </c>
      <c r="C145" s="3" t="s">
        <v>36</v>
      </c>
      <c r="D145" s="3"/>
      <c r="E145" s="5" t="s">
        <v>286</v>
      </c>
      <c r="F145" s="3"/>
      <c r="G145" s="5" t="s">
        <v>204</v>
      </c>
      <c r="H145" s="5" t="s">
        <v>794</v>
      </c>
      <c r="I145" s="5" t="s">
        <v>330</v>
      </c>
      <c r="J145" s="3">
        <v>20</v>
      </c>
      <c r="K145" s="15"/>
      <c r="L145" s="33"/>
      <c r="M145" s="173"/>
      <c r="N145" s="33"/>
    </row>
    <row r="146" spans="1:14" x14ac:dyDescent="0.2">
      <c r="A146" s="191"/>
      <c r="B146" s="3" t="s">
        <v>74</v>
      </c>
      <c r="C146" s="3" t="s">
        <v>36</v>
      </c>
      <c r="D146" s="3"/>
      <c r="E146" s="5" t="s">
        <v>286</v>
      </c>
      <c r="F146" s="3"/>
      <c r="G146" s="5" t="s">
        <v>204</v>
      </c>
      <c r="H146" s="5" t="s">
        <v>795</v>
      </c>
      <c r="I146" s="5" t="s">
        <v>295</v>
      </c>
      <c r="J146" s="3">
        <v>18</v>
      </c>
      <c r="K146" s="15"/>
      <c r="L146" s="33"/>
      <c r="M146" s="173"/>
      <c r="N146" s="33"/>
    </row>
    <row r="147" spans="1:14" x14ac:dyDescent="0.2">
      <c r="A147" s="189">
        <v>31</v>
      </c>
      <c r="B147" s="18" t="s">
        <v>75</v>
      </c>
      <c r="C147" s="18" t="s">
        <v>76</v>
      </c>
      <c r="D147" s="31" t="s">
        <v>259</v>
      </c>
      <c r="E147" s="18"/>
      <c r="F147" s="18"/>
      <c r="G147" s="18"/>
      <c r="H147" s="18"/>
      <c r="I147" s="18"/>
      <c r="J147" s="18"/>
      <c r="K147" s="24">
        <v>38</v>
      </c>
      <c r="L147" s="33"/>
      <c r="M147" s="173"/>
      <c r="N147" s="33"/>
    </row>
    <row r="148" spans="1:14" x14ac:dyDescent="0.2">
      <c r="A148" s="190"/>
      <c r="B148" s="3" t="s">
        <v>75</v>
      </c>
      <c r="C148" s="3" t="s">
        <v>76</v>
      </c>
      <c r="D148" s="5"/>
      <c r="E148" s="5" t="s">
        <v>286</v>
      </c>
      <c r="F148" s="3"/>
      <c r="G148" s="5" t="s">
        <v>240</v>
      </c>
      <c r="H148" s="5" t="s">
        <v>190</v>
      </c>
      <c r="I148" s="5" t="s">
        <v>295</v>
      </c>
      <c r="J148" s="3">
        <v>6</v>
      </c>
      <c r="K148" s="15"/>
      <c r="L148" s="33"/>
      <c r="M148" s="173"/>
      <c r="N148" s="33"/>
    </row>
    <row r="149" spans="1:14" x14ac:dyDescent="0.2">
      <c r="A149" s="190"/>
      <c r="B149" s="3" t="s">
        <v>75</v>
      </c>
      <c r="C149" s="3" t="s">
        <v>76</v>
      </c>
      <c r="D149" s="5"/>
      <c r="E149" s="5" t="s">
        <v>286</v>
      </c>
      <c r="F149" s="3"/>
      <c r="G149" s="5" t="s">
        <v>204</v>
      </c>
      <c r="H149" s="5" t="s">
        <v>190</v>
      </c>
      <c r="I149" s="5" t="s">
        <v>328</v>
      </c>
      <c r="J149" s="3">
        <v>4</v>
      </c>
      <c r="K149" s="15"/>
      <c r="L149" s="33"/>
      <c r="M149" s="173"/>
      <c r="N149" s="33"/>
    </row>
    <row r="150" spans="1:14" x14ac:dyDescent="0.2">
      <c r="A150" s="190"/>
      <c r="B150" s="3" t="s">
        <v>75</v>
      </c>
      <c r="C150" s="3" t="s">
        <v>76</v>
      </c>
      <c r="D150" s="5"/>
      <c r="E150" s="5" t="s">
        <v>286</v>
      </c>
      <c r="F150" s="3"/>
      <c r="G150" s="5" t="s">
        <v>204</v>
      </c>
      <c r="H150" s="5" t="s">
        <v>200</v>
      </c>
      <c r="I150" s="5" t="s">
        <v>328</v>
      </c>
      <c r="J150" s="3">
        <v>4</v>
      </c>
      <c r="K150" s="15"/>
      <c r="L150" s="33"/>
      <c r="M150" s="173"/>
      <c r="N150" s="33"/>
    </row>
    <row r="151" spans="1:14" x14ac:dyDescent="0.2">
      <c r="A151" s="190"/>
      <c r="B151" s="3" t="s">
        <v>75</v>
      </c>
      <c r="C151" s="3" t="s">
        <v>76</v>
      </c>
      <c r="D151" s="5"/>
      <c r="E151" s="5" t="s">
        <v>286</v>
      </c>
      <c r="F151" s="3"/>
      <c r="G151" s="5" t="s">
        <v>242</v>
      </c>
      <c r="H151" s="5" t="s">
        <v>192</v>
      </c>
      <c r="I151" s="5" t="s">
        <v>295</v>
      </c>
      <c r="J151" s="3">
        <v>6</v>
      </c>
      <c r="K151" s="15"/>
      <c r="L151" s="33"/>
      <c r="M151" s="173"/>
      <c r="N151" s="33"/>
    </row>
    <row r="152" spans="1:14" x14ac:dyDescent="0.2">
      <c r="A152" s="190"/>
      <c r="B152" s="3" t="s">
        <v>75</v>
      </c>
      <c r="C152" s="3" t="s">
        <v>76</v>
      </c>
      <c r="D152" s="5"/>
      <c r="E152" s="5" t="s">
        <v>286</v>
      </c>
      <c r="F152" s="3"/>
      <c r="G152" s="5" t="s">
        <v>236</v>
      </c>
      <c r="H152" s="5" t="s">
        <v>193</v>
      </c>
      <c r="I152" s="5" t="s">
        <v>295</v>
      </c>
      <c r="J152" s="3">
        <v>6</v>
      </c>
      <c r="K152" s="15"/>
      <c r="L152" s="33"/>
      <c r="M152" s="173"/>
      <c r="N152" s="33"/>
    </row>
    <row r="153" spans="1:14" x14ac:dyDescent="0.2">
      <c r="A153" s="190"/>
      <c r="B153" s="3" t="s">
        <v>75</v>
      </c>
      <c r="C153" s="3" t="s">
        <v>76</v>
      </c>
      <c r="D153" s="5"/>
      <c r="E153" s="5" t="s">
        <v>196</v>
      </c>
      <c r="F153" s="3"/>
      <c r="G153" s="5" t="s">
        <v>233</v>
      </c>
      <c r="H153" s="5" t="s">
        <v>191</v>
      </c>
      <c r="I153" s="5" t="s">
        <v>295</v>
      </c>
      <c r="J153" s="3">
        <v>6</v>
      </c>
      <c r="K153" s="15"/>
      <c r="L153" s="33"/>
      <c r="M153" s="173"/>
      <c r="N153" s="33"/>
    </row>
    <row r="154" spans="1:14" ht="25.5" x14ac:dyDescent="0.2">
      <c r="A154" s="190"/>
      <c r="B154" s="3" t="s">
        <v>75</v>
      </c>
      <c r="C154" s="3" t="s">
        <v>76</v>
      </c>
      <c r="D154" s="5"/>
      <c r="E154" s="5" t="s">
        <v>196</v>
      </c>
      <c r="F154" s="3"/>
      <c r="G154" s="5" t="s">
        <v>264</v>
      </c>
      <c r="H154" s="5" t="s">
        <v>803</v>
      </c>
      <c r="I154" s="5" t="s">
        <v>295</v>
      </c>
      <c r="J154" s="3">
        <v>6</v>
      </c>
      <c r="K154" s="15"/>
      <c r="L154" s="33"/>
      <c r="M154" s="173"/>
      <c r="N154" s="33"/>
    </row>
    <row r="155" spans="1:14" x14ac:dyDescent="0.2">
      <c r="A155" s="191"/>
      <c r="B155" s="3" t="s">
        <v>75</v>
      </c>
      <c r="C155" s="3" t="s">
        <v>76</v>
      </c>
      <c r="D155" s="5"/>
      <c r="E155" s="5" t="s">
        <v>196</v>
      </c>
      <c r="F155" s="3"/>
      <c r="G155" s="5" t="s">
        <v>222</v>
      </c>
      <c r="H155" s="5" t="s">
        <v>804</v>
      </c>
      <c r="I155" s="5" t="s">
        <v>765</v>
      </c>
      <c r="J155" s="3">
        <v>6</v>
      </c>
      <c r="K155" s="15"/>
      <c r="L155" s="33"/>
      <c r="M155" s="173"/>
      <c r="N155" s="33"/>
    </row>
    <row r="156" spans="1:14" x14ac:dyDescent="0.2">
      <c r="A156" s="189">
        <v>32</v>
      </c>
      <c r="B156" s="18" t="s">
        <v>75</v>
      </c>
      <c r="C156" s="18" t="s">
        <v>77</v>
      </c>
      <c r="D156" s="22" t="s">
        <v>245</v>
      </c>
      <c r="E156" s="18"/>
      <c r="F156" s="18"/>
      <c r="G156" s="18"/>
      <c r="H156" s="18"/>
      <c r="I156" s="18"/>
      <c r="J156" s="18"/>
      <c r="K156" s="24">
        <v>14</v>
      </c>
      <c r="L156" s="33"/>
      <c r="M156" s="173"/>
      <c r="N156" s="33"/>
    </row>
    <row r="157" spans="1:14" x14ac:dyDescent="0.2">
      <c r="A157" s="190"/>
      <c r="B157" s="3" t="s">
        <v>75</v>
      </c>
      <c r="C157" s="3" t="s">
        <v>77</v>
      </c>
      <c r="D157" s="3"/>
      <c r="E157" s="5" t="s">
        <v>286</v>
      </c>
      <c r="F157" s="3"/>
      <c r="G157" s="5" t="s">
        <v>780</v>
      </c>
      <c r="H157" s="5" t="s">
        <v>191</v>
      </c>
      <c r="I157" s="5" t="s">
        <v>339</v>
      </c>
      <c r="J157" s="3">
        <v>4</v>
      </c>
      <c r="K157" s="15"/>
      <c r="L157" s="33"/>
      <c r="M157" s="173"/>
      <c r="N157" s="33"/>
    </row>
    <row r="158" spans="1:14" x14ac:dyDescent="0.2">
      <c r="A158" s="190"/>
      <c r="B158" s="3" t="s">
        <v>75</v>
      </c>
      <c r="C158" s="3" t="s">
        <v>77</v>
      </c>
      <c r="D158" s="3"/>
      <c r="E158" s="5" t="s">
        <v>286</v>
      </c>
      <c r="F158" s="3"/>
      <c r="G158" s="5" t="s">
        <v>254</v>
      </c>
      <c r="H158" s="5" t="s">
        <v>193</v>
      </c>
      <c r="I158" s="5" t="s">
        <v>315</v>
      </c>
      <c r="J158" s="3">
        <v>2</v>
      </c>
      <c r="K158" s="15"/>
      <c r="L158" s="33"/>
      <c r="M158" s="173"/>
      <c r="N158" s="33"/>
    </row>
    <row r="159" spans="1:14" x14ac:dyDescent="0.2">
      <c r="A159" s="190"/>
      <c r="B159" s="3" t="s">
        <v>75</v>
      </c>
      <c r="C159" s="3" t="s">
        <v>77</v>
      </c>
      <c r="D159" s="3"/>
      <c r="E159" s="5" t="s">
        <v>286</v>
      </c>
      <c r="F159" s="3"/>
      <c r="G159" s="5" t="s">
        <v>204</v>
      </c>
      <c r="H159" s="5" t="s">
        <v>193</v>
      </c>
      <c r="I159" s="5" t="s">
        <v>321</v>
      </c>
      <c r="J159" s="3">
        <v>4</v>
      </c>
      <c r="K159" s="15"/>
      <c r="L159" s="33"/>
      <c r="M159" s="173"/>
      <c r="N159" s="33"/>
    </row>
    <row r="160" spans="1:14" x14ac:dyDescent="0.2">
      <c r="A160" s="191"/>
      <c r="B160" s="3" t="s">
        <v>75</v>
      </c>
      <c r="C160" s="3" t="s">
        <v>77</v>
      </c>
      <c r="D160" s="3"/>
      <c r="E160" s="5" t="s">
        <v>286</v>
      </c>
      <c r="F160" s="3"/>
      <c r="G160" s="5" t="s">
        <v>260</v>
      </c>
      <c r="H160" s="5" t="s">
        <v>200</v>
      </c>
      <c r="I160" s="5" t="s">
        <v>298</v>
      </c>
      <c r="J160" s="3">
        <v>6</v>
      </c>
      <c r="K160" s="15"/>
      <c r="L160" s="33"/>
      <c r="M160" s="173"/>
      <c r="N160" s="33"/>
    </row>
    <row r="161" spans="1:14" x14ac:dyDescent="0.2">
      <c r="A161" s="189">
        <v>33</v>
      </c>
      <c r="B161" s="18" t="s">
        <v>78</v>
      </c>
      <c r="C161" s="18" t="s">
        <v>71</v>
      </c>
      <c r="D161" s="22" t="s">
        <v>223</v>
      </c>
      <c r="E161" s="18"/>
      <c r="F161" s="18"/>
      <c r="G161" s="18"/>
      <c r="H161" s="18"/>
      <c r="I161" s="18"/>
      <c r="J161" s="18"/>
      <c r="K161" s="24">
        <v>2</v>
      </c>
      <c r="L161" s="33"/>
      <c r="M161" s="173"/>
      <c r="N161" s="33"/>
    </row>
    <row r="162" spans="1:14" x14ac:dyDescent="0.2">
      <c r="A162" s="190"/>
      <c r="B162" s="3" t="s">
        <v>78</v>
      </c>
      <c r="C162" s="3" t="s">
        <v>71</v>
      </c>
      <c r="D162" s="3"/>
      <c r="E162" s="5" t="s">
        <v>286</v>
      </c>
      <c r="F162" s="3"/>
      <c r="G162" s="5" t="s">
        <v>780</v>
      </c>
      <c r="H162" s="5" t="s">
        <v>805</v>
      </c>
      <c r="I162" s="5" t="s">
        <v>340</v>
      </c>
      <c r="J162" s="3">
        <v>4</v>
      </c>
      <c r="K162" s="15"/>
      <c r="L162" s="33"/>
      <c r="M162" s="173"/>
      <c r="N162" s="33"/>
    </row>
    <row r="163" spans="1:14" ht="24" x14ac:dyDescent="0.2">
      <c r="A163" s="191"/>
      <c r="B163" s="3" t="s">
        <v>78</v>
      </c>
      <c r="C163" s="3" t="s">
        <v>71</v>
      </c>
      <c r="D163" s="3"/>
      <c r="E163" s="5" t="s">
        <v>286</v>
      </c>
      <c r="F163" s="3"/>
      <c r="G163" s="5" t="s">
        <v>780</v>
      </c>
      <c r="H163" s="6" t="s">
        <v>806</v>
      </c>
      <c r="I163" s="5" t="s">
        <v>340</v>
      </c>
      <c r="J163" s="3">
        <v>4</v>
      </c>
      <c r="K163" s="15"/>
      <c r="L163" s="33"/>
      <c r="M163" s="173"/>
      <c r="N163" s="33"/>
    </row>
    <row r="164" spans="1:14" x14ac:dyDescent="0.2">
      <c r="A164" s="189">
        <v>34</v>
      </c>
      <c r="B164" s="18" t="s">
        <v>79</v>
      </c>
      <c r="C164" s="18" t="s">
        <v>80</v>
      </c>
      <c r="D164" s="22" t="s">
        <v>261</v>
      </c>
      <c r="E164" s="18"/>
      <c r="F164" s="18"/>
      <c r="G164" s="18"/>
      <c r="H164" s="18"/>
      <c r="I164" s="18"/>
      <c r="J164" s="18"/>
      <c r="K164" s="24">
        <v>15</v>
      </c>
      <c r="L164" s="33"/>
      <c r="M164" s="173"/>
      <c r="N164" s="33"/>
    </row>
    <row r="165" spans="1:14" x14ac:dyDescent="0.2">
      <c r="A165" s="190"/>
      <c r="B165" s="3" t="s">
        <v>79</v>
      </c>
      <c r="C165" s="3" t="s">
        <v>80</v>
      </c>
      <c r="D165" s="5"/>
      <c r="E165" s="5" t="s">
        <v>307</v>
      </c>
      <c r="F165" s="3"/>
      <c r="G165" s="5" t="s">
        <v>237</v>
      </c>
      <c r="H165" s="5" t="s">
        <v>190</v>
      </c>
      <c r="I165" s="5" t="s">
        <v>341</v>
      </c>
      <c r="J165" s="3">
        <v>4.5</v>
      </c>
      <c r="K165" s="15"/>
      <c r="L165" s="33"/>
      <c r="M165" s="173"/>
      <c r="N165" s="33"/>
    </row>
    <row r="166" spans="1:14" ht="25.5" x14ac:dyDescent="0.2">
      <c r="A166" s="191"/>
      <c r="B166" s="3" t="s">
        <v>79</v>
      </c>
      <c r="C166" s="3" t="s">
        <v>80</v>
      </c>
      <c r="D166" s="5"/>
      <c r="E166" s="5" t="s">
        <v>307</v>
      </c>
      <c r="F166" s="3"/>
      <c r="G166" s="5" t="s">
        <v>237</v>
      </c>
      <c r="H166" s="5" t="s">
        <v>200</v>
      </c>
      <c r="I166" s="5" t="s">
        <v>342</v>
      </c>
      <c r="J166" s="3">
        <v>10.5</v>
      </c>
      <c r="K166" s="15"/>
      <c r="L166" s="33"/>
      <c r="M166" s="173"/>
      <c r="N166" s="33"/>
    </row>
    <row r="167" spans="1:14" x14ac:dyDescent="0.2">
      <c r="A167" s="189">
        <v>35</v>
      </c>
      <c r="B167" s="18" t="s">
        <v>79</v>
      </c>
      <c r="C167" s="18" t="s">
        <v>81</v>
      </c>
      <c r="D167" s="22" t="s">
        <v>223</v>
      </c>
      <c r="E167" s="18"/>
      <c r="F167" s="18"/>
      <c r="G167" s="18"/>
      <c r="H167" s="18"/>
      <c r="I167" s="18"/>
      <c r="J167" s="18"/>
      <c r="K167" s="24">
        <v>18</v>
      </c>
      <c r="L167" s="33"/>
      <c r="M167" s="173"/>
      <c r="N167" s="33"/>
    </row>
    <row r="168" spans="1:14" x14ac:dyDescent="0.2">
      <c r="A168" s="191"/>
      <c r="B168" s="3" t="s">
        <v>79</v>
      </c>
      <c r="C168" s="3" t="s">
        <v>81</v>
      </c>
      <c r="D168" s="3"/>
      <c r="E168" s="5" t="s">
        <v>286</v>
      </c>
      <c r="F168" s="3"/>
      <c r="G168" s="5" t="s">
        <v>780</v>
      </c>
      <c r="H168" s="5" t="s">
        <v>793</v>
      </c>
      <c r="I168" s="5" t="s">
        <v>770</v>
      </c>
      <c r="J168" s="3">
        <v>18</v>
      </c>
      <c r="K168" s="15"/>
      <c r="L168" s="33"/>
      <c r="M168" s="173"/>
      <c r="N168" s="33"/>
    </row>
    <row r="169" spans="1:14" x14ac:dyDescent="0.2">
      <c r="A169" s="189">
        <v>36</v>
      </c>
      <c r="B169" s="18" t="s">
        <v>84</v>
      </c>
      <c r="C169" s="18" t="s">
        <v>85</v>
      </c>
      <c r="D169" s="22" t="s">
        <v>250</v>
      </c>
      <c r="E169" s="18"/>
      <c r="F169" s="18"/>
      <c r="G169" s="18"/>
      <c r="H169" s="18"/>
      <c r="I169" s="18"/>
      <c r="J169" s="18"/>
      <c r="K169" s="24">
        <v>38</v>
      </c>
      <c r="L169" s="33"/>
      <c r="M169" s="173"/>
      <c r="N169" s="33"/>
    </row>
    <row r="170" spans="1:14" x14ac:dyDescent="0.2">
      <c r="A170" s="190"/>
      <c r="B170" s="3" t="s">
        <v>84</v>
      </c>
      <c r="C170" s="3" t="s">
        <v>85</v>
      </c>
      <c r="D170" s="3"/>
      <c r="E170" s="5" t="s">
        <v>307</v>
      </c>
      <c r="F170" s="3"/>
      <c r="G170" s="5" t="s">
        <v>262</v>
      </c>
      <c r="H170" s="5" t="s">
        <v>801</v>
      </c>
      <c r="I170" s="5" t="s">
        <v>295</v>
      </c>
      <c r="J170" s="3">
        <v>12</v>
      </c>
      <c r="K170" s="15"/>
      <c r="L170" s="33"/>
      <c r="M170" s="173"/>
      <c r="N170" s="33"/>
    </row>
    <row r="171" spans="1:14" ht="25.5" x14ac:dyDescent="0.2">
      <c r="A171" s="190"/>
      <c r="B171" s="3" t="s">
        <v>84</v>
      </c>
      <c r="C171" s="3" t="s">
        <v>85</v>
      </c>
      <c r="D171" s="3"/>
      <c r="E171" s="5" t="s">
        <v>307</v>
      </c>
      <c r="F171" s="3"/>
      <c r="G171" s="5" t="s">
        <v>262</v>
      </c>
      <c r="H171" s="5" t="s">
        <v>807</v>
      </c>
      <c r="I171" s="5" t="s">
        <v>343</v>
      </c>
      <c r="J171" s="3">
        <v>18</v>
      </c>
      <c r="K171" s="15"/>
      <c r="L171" s="33"/>
      <c r="M171" s="173"/>
      <c r="N171" s="33"/>
    </row>
    <row r="172" spans="1:14" x14ac:dyDescent="0.2">
      <c r="A172" s="190"/>
      <c r="B172" s="3" t="s">
        <v>84</v>
      </c>
      <c r="C172" s="3" t="s">
        <v>85</v>
      </c>
      <c r="D172" s="3"/>
      <c r="E172" s="5" t="s">
        <v>196</v>
      </c>
      <c r="F172" s="3"/>
      <c r="G172" s="5" t="s">
        <v>208</v>
      </c>
      <c r="H172" s="5" t="s">
        <v>190</v>
      </c>
      <c r="I172" s="5" t="s">
        <v>302</v>
      </c>
      <c r="J172" s="3">
        <v>2</v>
      </c>
      <c r="K172" s="15"/>
      <c r="L172" s="33"/>
      <c r="M172" s="173"/>
      <c r="N172" s="33"/>
    </row>
    <row r="173" spans="1:14" x14ac:dyDescent="0.2">
      <c r="A173" s="191"/>
      <c r="B173" s="3" t="s">
        <v>84</v>
      </c>
      <c r="C173" s="3" t="s">
        <v>85</v>
      </c>
      <c r="D173" s="3"/>
      <c r="E173" s="5" t="s">
        <v>196</v>
      </c>
      <c r="F173" s="3"/>
      <c r="G173" s="5" t="s">
        <v>208</v>
      </c>
      <c r="H173" s="5" t="s">
        <v>193</v>
      </c>
      <c r="I173" s="5" t="s">
        <v>295</v>
      </c>
      <c r="J173" s="3">
        <v>6</v>
      </c>
      <c r="K173" s="15"/>
      <c r="L173" s="33"/>
      <c r="M173" s="173"/>
      <c r="N173" s="33"/>
    </row>
    <row r="174" spans="1:14" x14ac:dyDescent="0.2">
      <c r="A174" s="189">
        <v>37</v>
      </c>
      <c r="B174" s="18" t="s">
        <v>86</v>
      </c>
      <c r="C174" s="18" t="s">
        <v>87</v>
      </c>
      <c r="D174" s="22" t="s">
        <v>263</v>
      </c>
      <c r="E174" s="18"/>
      <c r="F174" s="18"/>
      <c r="G174" s="18"/>
      <c r="H174" s="18"/>
      <c r="I174" s="18"/>
      <c r="J174" s="18"/>
      <c r="K174" s="24">
        <v>4</v>
      </c>
      <c r="L174" s="33"/>
      <c r="M174" s="173"/>
      <c r="N174" s="33"/>
    </row>
    <row r="175" spans="1:14" x14ac:dyDescent="0.2">
      <c r="A175" s="191"/>
      <c r="B175" s="3" t="s">
        <v>86</v>
      </c>
      <c r="C175" s="3" t="s">
        <v>87</v>
      </c>
      <c r="D175" s="3"/>
      <c r="E175" s="5" t="s">
        <v>196</v>
      </c>
      <c r="F175" s="3"/>
      <c r="G175" s="5" t="s">
        <v>194</v>
      </c>
      <c r="H175" s="5" t="s">
        <v>794</v>
      </c>
      <c r="I175" s="3" t="s">
        <v>315</v>
      </c>
      <c r="J175" s="3">
        <v>4</v>
      </c>
      <c r="K175" s="15"/>
      <c r="L175" s="33"/>
      <c r="M175" s="173"/>
      <c r="N175" s="33"/>
    </row>
    <row r="176" spans="1:14" x14ac:dyDescent="0.2">
      <c r="A176" s="189">
        <v>38</v>
      </c>
      <c r="B176" s="18" t="s">
        <v>88</v>
      </c>
      <c r="C176" s="18" t="s">
        <v>40</v>
      </c>
      <c r="D176" s="22" t="s">
        <v>223</v>
      </c>
      <c r="E176" s="18"/>
      <c r="F176" s="18"/>
      <c r="G176" s="18"/>
      <c r="H176" s="18"/>
      <c r="I176" s="18"/>
      <c r="J176" s="18"/>
      <c r="K176" s="24">
        <v>4</v>
      </c>
      <c r="L176" s="33"/>
      <c r="M176" s="173"/>
      <c r="N176" s="33"/>
    </row>
    <row r="177" spans="1:14" x14ac:dyDescent="0.2">
      <c r="A177" s="191"/>
      <c r="B177" s="3" t="s">
        <v>88</v>
      </c>
      <c r="C177" s="3" t="s">
        <v>40</v>
      </c>
      <c r="D177" s="3"/>
      <c r="E177" s="5" t="s">
        <v>286</v>
      </c>
      <c r="F177" s="3"/>
      <c r="G177" s="5" t="s">
        <v>254</v>
      </c>
      <c r="H177" s="3" t="s">
        <v>193</v>
      </c>
      <c r="I177" s="3" t="s">
        <v>316</v>
      </c>
      <c r="J177" s="3">
        <v>4</v>
      </c>
      <c r="K177" s="15"/>
      <c r="L177" s="33"/>
      <c r="M177" s="173"/>
      <c r="N177" s="33"/>
    </row>
    <row r="178" spans="1:14" x14ac:dyDescent="0.2">
      <c r="A178" s="189">
        <v>39</v>
      </c>
      <c r="B178" s="18" t="s">
        <v>89</v>
      </c>
      <c r="C178" s="18" t="s">
        <v>90</v>
      </c>
      <c r="D178" s="22" t="s">
        <v>223</v>
      </c>
      <c r="E178" s="18"/>
      <c r="F178" s="18"/>
      <c r="G178" s="18"/>
      <c r="H178" s="18"/>
      <c r="I178" s="18"/>
      <c r="J178" s="18"/>
      <c r="K178" s="24">
        <v>38</v>
      </c>
      <c r="L178" s="33"/>
      <c r="M178" s="173"/>
      <c r="N178" s="33"/>
    </row>
    <row r="179" spans="1:14" ht="14.25" customHeight="1" x14ac:dyDescent="0.2">
      <c r="A179" s="190"/>
      <c r="B179" s="3" t="s">
        <v>89</v>
      </c>
      <c r="C179" s="3" t="s">
        <v>90</v>
      </c>
      <c r="D179" s="3"/>
      <c r="E179" s="5" t="s">
        <v>286</v>
      </c>
      <c r="F179" s="5"/>
      <c r="G179" s="5" t="s">
        <v>206</v>
      </c>
      <c r="H179" s="5" t="s">
        <v>808</v>
      </c>
      <c r="I179" s="5" t="s">
        <v>295</v>
      </c>
      <c r="J179" s="3">
        <v>18</v>
      </c>
      <c r="K179" s="15"/>
      <c r="L179" s="33"/>
      <c r="M179" s="173"/>
      <c r="N179" s="33"/>
    </row>
    <row r="180" spans="1:14" x14ac:dyDescent="0.2">
      <c r="A180" s="190"/>
      <c r="B180" s="3" t="s">
        <v>89</v>
      </c>
      <c r="C180" s="3" t="s">
        <v>90</v>
      </c>
      <c r="D180" s="3"/>
      <c r="E180" s="5" t="s">
        <v>286</v>
      </c>
      <c r="F180" s="5"/>
      <c r="G180" s="5" t="s">
        <v>226</v>
      </c>
      <c r="H180" s="5" t="s">
        <v>794</v>
      </c>
      <c r="I180" s="5" t="s">
        <v>300</v>
      </c>
      <c r="J180" s="3">
        <v>8</v>
      </c>
      <c r="K180" s="15"/>
      <c r="L180" s="33"/>
      <c r="M180" s="173"/>
      <c r="N180" s="33"/>
    </row>
    <row r="181" spans="1:14" x14ac:dyDescent="0.2">
      <c r="A181" s="191"/>
      <c r="B181" s="3" t="s">
        <v>89</v>
      </c>
      <c r="C181" s="3" t="s">
        <v>90</v>
      </c>
      <c r="D181" s="3"/>
      <c r="E181" s="5" t="s">
        <v>286</v>
      </c>
      <c r="F181" s="5"/>
      <c r="G181" s="5" t="s">
        <v>204</v>
      </c>
      <c r="H181" s="5" t="s">
        <v>809</v>
      </c>
      <c r="I181" s="5" t="s">
        <v>295</v>
      </c>
      <c r="J181" s="3">
        <v>12</v>
      </c>
      <c r="K181" s="15"/>
      <c r="L181" s="33"/>
      <c r="M181" s="173"/>
      <c r="N181" s="33"/>
    </row>
    <row r="182" spans="1:14" x14ac:dyDescent="0.2">
      <c r="A182" s="189">
        <v>40</v>
      </c>
      <c r="B182" s="18" t="s">
        <v>91</v>
      </c>
      <c r="C182" s="18" t="s">
        <v>92</v>
      </c>
      <c r="D182" s="18" t="s">
        <v>267</v>
      </c>
      <c r="E182" s="18"/>
      <c r="F182" s="18"/>
      <c r="G182" s="18"/>
      <c r="H182" s="18"/>
      <c r="I182" s="18"/>
      <c r="J182" s="18"/>
      <c r="K182" s="24">
        <v>18</v>
      </c>
      <c r="L182" s="33"/>
      <c r="M182" s="173"/>
      <c r="N182" s="33"/>
    </row>
    <row r="183" spans="1:14" ht="25.5" x14ac:dyDescent="0.2">
      <c r="A183" s="191"/>
      <c r="B183" s="25" t="s">
        <v>91</v>
      </c>
      <c r="C183" s="25" t="s">
        <v>92</v>
      </c>
      <c r="D183" s="3"/>
      <c r="E183" s="3" t="s">
        <v>286</v>
      </c>
      <c r="F183" s="3"/>
      <c r="G183" s="5" t="s">
        <v>780</v>
      </c>
      <c r="H183" s="5" t="s">
        <v>810</v>
      </c>
      <c r="I183" s="3" t="s">
        <v>782</v>
      </c>
      <c r="J183" s="3">
        <v>18</v>
      </c>
      <c r="K183" s="15"/>
      <c r="L183" s="33"/>
      <c r="M183" s="173"/>
      <c r="N183" s="33"/>
    </row>
    <row r="184" spans="1:14" x14ac:dyDescent="0.2">
      <c r="A184" s="189">
        <v>41</v>
      </c>
      <c r="B184" s="18" t="s">
        <v>93</v>
      </c>
      <c r="C184" s="18" t="s">
        <v>94</v>
      </c>
      <c r="D184" s="18" t="s">
        <v>244</v>
      </c>
      <c r="E184" s="18"/>
      <c r="F184" s="18"/>
      <c r="G184" s="18"/>
      <c r="H184" s="18"/>
      <c r="I184" s="18"/>
      <c r="J184" s="18"/>
      <c r="K184" s="24">
        <v>17</v>
      </c>
      <c r="L184" s="33"/>
      <c r="M184" s="173"/>
      <c r="N184" s="33"/>
    </row>
    <row r="185" spans="1:14" x14ac:dyDescent="0.2">
      <c r="A185" s="190"/>
      <c r="B185" s="25" t="s">
        <v>93</v>
      </c>
      <c r="C185" s="25" t="s">
        <v>94</v>
      </c>
      <c r="D185" s="3"/>
      <c r="E185" s="3" t="s">
        <v>286</v>
      </c>
      <c r="F185" s="3"/>
      <c r="G185" s="5" t="s">
        <v>780</v>
      </c>
      <c r="H185" s="3" t="s">
        <v>191</v>
      </c>
      <c r="I185" s="3" t="s">
        <v>344</v>
      </c>
      <c r="J185" s="3">
        <v>6</v>
      </c>
      <c r="K185" s="15"/>
      <c r="L185" s="33"/>
      <c r="M185" s="173"/>
      <c r="N185" s="33"/>
    </row>
    <row r="186" spans="1:14" x14ac:dyDescent="0.2">
      <c r="A186" s="190"/>
      <c r="B186" s="25" t="s">
        <v>93</v>
      </c>
      <c r="C186" s="25" t="s">
        <v>94</v>
      </c>
      <c r="D186" s="3"/>
      <c r="E186" s="3" t="s">
        <v>286</v>
      </c>
      <c r="F186" s="3"/>
      <c r="G186" s="5" t="s">
        <v>780</v>
      </c>
      <c r="H186" s="3" t="s">
        <v>200</v>
      </c>
      <c r="I186" s="3" t="s">
        <v>303</v>
      </c>
      <c r="J186" s="3">
        <v>3</v>
      </c>
      <c r="K186" s="15"/>
      <c r="L186" s="33"/>
      <c r="M186" s="173"/>
      <c r="N186" s="33"/>
    </row>
    <row r="187" spans="1:14" ht="25.5" x14ac:dyDescent="0.2">
      <c r="A187" s="190"/>
      <c r="B187" s="25" t="s">
        <v>93</v>
      </c>
      <c r="C187" s="25" t="s">
        <v>94</v>
      </c>
      <c r="D187" s="3"/>
      <c r="E187" s="3" t="s">
        <v>286</v>
      </c>
      <c r="F187" s="3"/>
      <c r="G187" s="5" t="s">
        <v>780</v>
      </c>
      <c r="H187" s="5" t="s">
        <v>811</v>
      </c>
      <c r="I187" s="3" t="s">
        <v>345</v>
      </c>
      <c r="J187" s="3">
        <v>4</v>
      </c>
      <c r="K187" s="15"/>
      <c r="L187" s="33"/>
      <c r="M187" s="173"/>
      <c r="N187" s="33"/>
    </row>
    <row r="188" spans="1:14" x14ac:dyDescent="0.2">
      <c r="A188" s="191"/>
      <c r="B188" s="25" t="s">
        <v>93</v>
      </c>
      <c r="C188" s="25" t="s">
        <v>94</v>
      </c>
      <c r="D188" s="3"/>
      <c r="E188" s="3" t="s">
        <v>286</v>
      </c>
      <c r="F188" s="3"/>
      <c r="G188" s="5" t="s">
        <v>780</v>
      </c>
      <c r="H188" s="3" t="s">
        <v>346</v>
      </c>
      <c r="I188" s="3" t="s">
        <v>295</v>
      </c>
      <c r="J188" s="3">
        <v>6</v>
      </c>
      <c r="K188" s="15"/>
      <c r="L188" s="33"/>
      <c r="M188" s="173"/>
      <c r="N188" s="33"/>
    </row>
    <row r="189" spans="1:14" x14ac:dyDescent="0.2">
      <c r="A189" s="189">
        <v>42</v>
      </c>
      <c r="B189" s="18" t="s">
        <v>95</v>
      </c>
      <c r="C189" s="18" t="s">
        <v>96</v>
      </c>
      <c r="D189" s="22" t="s">
        <v>250</v>
      </c>
      <c r="E189" s="18"/>
      <c r="F189" s="18"/>
      <c r="G189" s="18"/>
      <c r="H189" s="18"/>
      <c r="I189" s="18"/>
      <c r="J189" s="18"/>
      <c r="K189" s="24">
        <v>38</v>
      </c>
      <c r="L189" s="33"/>
      <c r="M189" s="173"/>
      <c r="N189" s="33"/>
    </row>
    <row r="190" spans="1:14" x14ac:dyDescent="0.2">
      <c r="A190" s="190"/>
      <c r="B190" s="3" t="s">
        <v>95</v>
      </c>
      <c r="C190" s="3" t="s">
        <v>96</v>
      </c>
      <c r="D190" s="3"/>
      <c r="E190" s="5" t="s">
        <v>286</v>
      </c>
      <c r="F190" s="3"/>
      <c r="G190" s="5" t="s">
        <v>195</v>
      </c>
      <c r="H190" s="3" t="s">
        <v>214</v>
      </c>
      <c r="I190" s="3" t="s">
        <v>295</v>
      </c>
      <c r="J190" s="3">
        <v>30</v>
      </c>
      <c r="K190" s="15"/>
      <c r="L190" s="33"/>
      <c r="M190" s="173"/>
      <c r="N190" s="33"/>
    </row>
    <row r="191" spans="1:14" x14ac:dyDescent="0.2">
      <c r="A191" s="191"/>
      <c r="B191" s="3" t="s">
        <v>95</v>
      </c>
      <c r="C191" s="3" t="s">
        <v>96</v>
      </c>
      <c r="D191" s="3"/>
      <c r="E191" s="5" t="s">
        <v>286</v>
      </c>
      <c r="F191" s="3"/>
      <c r="G191" s="5" t="s">
        <v>195</v>
      </c>
      <c r="H191" s="5" t="s">
        <v>794</v>
      </c>
      <c r="I191" s="3" t="s">
        <v>300</v>
      </c>
      <c r="J191" s="3">
        <v>8</v>
      </c>
      <c r="K191" s="15"/>
      <c r="L191" s="33"/>
      <c r="M191" s="173"/>
      <c r="N191" s="33"/>
    </row>
    <row r="192" spans="1:14" x14ac:dyDescent="0.2">
      <c r="A192" s="189">
        <v>43</v>
      </c>
      <c r="B192" s="18" t="s">
        <v>97</v>
      </c>
      <c r="C192" s="18" t="s">
        <v>98</v>
      </c>
      <c r="D192" s="18" t="s">
        <v>252</v>
      </c>
      <c r="E192" s="18"/>
      <c r="F192" s="18"/>
      <c r="G192" s="18"/>
      <c r="H192" s="18"/>
      <c r="I192" s="18"/>
      <c r="J192" s="18"/>
      <c r="K192" s="24">
        <v>38</v>
      </c>
      <c r="L192" s="33"/>
      <c r="M192" s="173"/>
      <c r="N192" s="33"/>
    </row>
    <row r="193" spans="1:14" ht="25.5" x14ac:dyDescent="0.2">
      <c r="A193" s="190"/>
      <c r="B193" s="3" t="s">
        <v>97</v>
      </c>
      <c r="C193" s="3" t="s">
        <v>98</v>
      </c>
      <c r="D193" s="3"/>
      <c r="E193" s="3" t="s">
        <v>307</v>
      </c>
      <c r="F193" s="3"/>
      <c r="G193" s="3" t="s">
        <v>237</v>
      </c>
      <c r="H193" s="3" t="s">
        <v>381</v>
      </c>
      <c r="I193" s="3" t="s">
        <v>295</v>
      </c>
      <c r="J193" s="3">
        <v>30</v>
      </c>
      <c r="K193" s="15"/>
      <c r="L193" s="33"/>
      <c r="M193" s="173"/>
      <c r="N193" s="33"/>
    </row>
    <row r="194" spans="1:14" x14ac:dyDescent="0.2">
      <c r="A194" s="191"/>
      <c r="B194" s="3" t="s">
        <v>97</v>
      </c>
      <c r="C194" s="3" t="s">
        <v>98</v>
      </c>
      <c r="D194" s="3"/>
      <c r="E194" s="3" t="s">
        <v>307</v>
      </c>
      <c r="F194" s="3"/>
      <c r="G194" s="3" t="s">
        <v>237</v>
      </c>
      <c r="H194" s="5" t="s">
        <v>794</v>
      </c>
      <c r="I194" s="3" t="s">
        <v>328</v>
      </c>
      <c r="J194" s="3">
        <v>8</v>
      </c>
      <c r="K194" s="15"/>
      <c r="L194" s="33"/>
      <c r="M194" s="173"/>
      <c r="N194" s="33"/>
    </row>
    <row r="195" spans="1:14" x14ac:dyDescent="0.2">
      <c r="A195" s="189">
        <v>44</v>
      </c>
      <c r="B195" s="18" t="s">
        <v>99</v>
      </c>
      <c r="C195" s="18" t="s">
        <v>100</v>
      </c>
      <c r="D195" s="18" t="s">
        <v>244</v>
      </c>
      <c r="E195" s="18"/>
      <c r="F195" s="18"/>
      <c r="G195" s="18"/>
      <c r="H195" s="18"/>
      <c r="I195" s="18"/>
      <c r="J195" s="18"/>
      <c r="K195" s="24">
        <v>27</v>
      </c>
      <c r="L195" s="33"/>
      <c r="M195" s="173"/>
      <c r="N195" s="33"/>
    </row>
    <row r="196" spans="1:14" x14ac:dyDescent="0.2">
      <c r="A196" s="190"/>
      <c r="B196" s="3" t="s">
        <v>99</v>
      </c>
      <c r="C196" s="3" t="s">
        <v>100</v>
      </c>
      <c r="D196" s="3"/>
      <c r="E196" s="3" t="s">
        <v>307</v>
      </c>
      <c r="F196" s="3"/>
      <c r="G196" s="3" t="s">
        <v>256</v>
      </c>
      <c r="H196" s="5" t="s">
        <v>812</v>
      </c>
      <c r="I196" s="3" t="s">
        <v>347</v>
      </c>
      <c r="J196" s="3">
        <v>22</v>
      </c>
      <c r="K196" s="15"/>
      <c r="L196" s="33"/>
      <c r="M196" s="173"/>
      <c r="N196" s="33"/>
    </row>
    <row r="197" spans="1:14" x14ac:dyDescent="0.2">
      <c r="A197" s="191"/>
      <c r="B197" s="3" t="s">
        <v>99</v>
      </c>
      <c r="C197" s="3" t="s">
        <v>100</v>
      </c>
      <c r="D197" s="3"/>
      <c r="E197" s="3" t="s">
        <v>307</v>
      </c>
      <c r="F197" s="3"/>
      <c r="G197" s="3" t="s">
        <v>256</v>
      </c>
      <c r="H197" s="3" t="s">
        <v>193</v>
      </c>
      <c r="I197" s="3" t="s">
        <v>348</v>
      </c>
      <c r="J197" s="3">
        <v>5</v>
      </c>
      <c r="K197" s="15"/>
      <c r="L197" s="33"/>
      <c r="M197" s="173"/>
      <c r="N197" s="33"/>
    </row>
    <row r="198" spans="1:14" x14ac:dyDescent="0.2">
      <c r="A198" s="189">
        <v>45</v>
      </c>
      <c r="B198" s="18" t="s">
        <v>102</v>
      </c>
      <c r="C198" s="18" t="s">
        <v>103</v>
      </c>
      <c r="D198" s="22" t="s">
        <v>231</v>
      </c>
      <c r="E198" s="18"/>
      <c r="F198" s="18"/>
      <c r="G198" s="18"/>
      <c r="H198" s="18"/>
      <c r="I198" s="18"/>
      <c r="J198" s="18"/>
      <c r="K198" s="24">
        <v>38</v>
      </c>
      <c r="L198" s="33"/>
      <c r="M198" s="173"/>
      <c r="N198" s="33"/>
    </row>
    <row r="199" spans="1:14" x14ac:dyDescent="0.2">
      <c r="A199" s="190"/>
      <c r="B199" s="3" t="s">
        <v>102</v>
      </c>
      <c r="C199" s="3" t="s">
        <v>103</v>
      </c>
      <c r="D199" s="3"/>
      <c r="E199" s="5" t="s">
        <v>286</v>
      </c>
      <c r="F199" s="3"/>
      <c r="G199" s="5" t="s">
        <v>780</v>
      </c>
      <c r="H199" s="5" t="s">
        <v>772</v>
      </c>
      <c r="I199" s="3" t="s">
        <v>295</v>
      </c>
      <c r="J199" s="3">
        <v>18</v>
      </c>
      <c r="K199" s="15"/>
      <c r="L199" s="33"/>
      <c r="M199" s="173"/>
      <c r="N199" s="33"/>
    </row>
    <row r="200" spans="1:14" x14ac:dyDescent="0.2">
      <c r="A200" s="190"/>
      <c r="B200" s="3" t="s">
        <v>102</v>
      </c>
      <c r="C200" s="3" t="s">
        <v>103</v>
      </c>
      <c r="D200" s="3"/>
      <c r="E200" s="5" t="s">
        <v>286</v>
      </c>
      <c r="F200" s="3"/>
      <c r="G200" s="5" t="s">
        <v>780</v>
      </c>
      <c r="H200" s="3" t="s">
        <v>192</v>
      </c>
      <c r="I200" s="3" t="s">
        <v>349</v>
      </c>
      <c r="J200" s="3">
        <v>3</v>
      </c>
      <c r="K200" s="15"/>
      <c r="L200" s="33"/>
      <c r="M200" s="173"/>
      <c r="N200" s="33"/>
    </row>
    <row r="201" spans="1:14" x14ac:dyDescent="0.2">
      <c r="A201" s="190"/>
      <c r="B201" s="3" t="s">
        <v>102</v>
      </c>
      <c r="C201" s="3" t="s">
        <v>103</v>
      </c>
      <c r="D201" s="3"/>
      <c r="E201" s="5" t="s">
        <v>286</v>
      </c>
      <c r="F201" s="3"/>
      <c r="G201" s="5" t="s">
        <v>780</v>
      </c>
      <c r="H201" s="3" t="s">
        <v>191</v>
      </c>
      <c r="I201" s="3" t="s">
        <v>293</v>
      </c>
      <c r="J201" s="3">
        <v>3</v>
      </c>
      <c r="K201" s="15"/>
      <c r="L201" s="33"/>
      <c r="M201" s="173"/>
      <c r="N201" s="33"/>
    </row>
    <row r="202" spans="1:14" x14ac:dyDescent="0.2">
      <c r="A202" s="190"/>
      <c r="B202" s="3" t="s">
        <v>102</v>
      </c>
      <c r="C202" s="3" t="s">
        <v>103</v>
      </c>
      <c r="D202" s="3"/>
      <c r="E202" s="5" t="s">
        <v>286</v>
      </c>
      <c r="F202" s="3"/>
      <c r="G202" s="5" t="s">
        <v>204</v>
      </c>
      <c r="H202" s="3" t="s">
        <v>190</v>
      </c>
      <c r="I202" s="3" t="s">
        <v>292</v>
      </c>
      <c r="J202" s="3">
        <v>3</v>
      </c>
      <c r="K202" s="15"/>
      <c r="L202" s="33"/>
      <c r="M202" s="173"/>
      <c r="N202" s="33"/>
    </row>
    <row r="203" spans="1:14" x14ac:dyDescent="0.2">
      <c r="A203" s="190"/>
      <c r="B203" s="3" t="s">
        <v>102</v>
      </c>
      <c r="C203" s="3" t="s">
        <v>103</v>
      </c>
      <c r="D203" s="3"/>
      <c r="E203" s="5" t="s">
        <v>286</v>
      </c>
      <c r="F203" s="3"/>
      <c r="G203" s="5" t="s">
        <v>204</v>
      </c>
      <c r="H203" s="3" t="s">
        <v>192</v>
      </c>
      <c r="I203" s="3" t="s">
        <v>295</v>
      </c>
      <c r="J203" s="3">
        <v>6</v>
      </c>
      <c r="K203" s="15"/>
      <c r="L203" s="33"/>
      <c r="M203" s="173"/>
      <c r="N203" s="33"/>
    </row>
    <row r="204" spans="1:14" ht="25.5" x14ac:dyDescent="0.2">
      <c r="A204" s="190"/>
      <c r="B204" s="3" t="s">
        <v>102</v>
      </c>
      <c r="C204" s="3" t="s">
        <v>103</v>
      </c>
      <c r="D204" s="3"/>
      <c r="E204" s="5" t="s">
        <v>286</v>
      </c>
      <c r="F204" s="3"/>
      <c r="G204" s="5" t="s">
        <v>350</v>
      </c>
      <c r="H204" s="3" t="s">
        <v>191</v>
      </c>
      <c r="I204" s="3" t="s">
        <v>334</v>
      </c>
      <c r="J204" s="3">
        <v>5</v>
      </c>
      <c r="K204" s="15"/>
      <c r="L204" s="33"/>
      <c r="M204" s="173"/>
      <c r="N204" s="33"/>
    </row>
    <row r="205" spans="1:14" x14ac:dyDescent="0.2">
      <c r="A205" s="191"/>
      <c r="B205" s="3" t="s">
        <v>102</v>
      </c>
      <c r="C205" s="3" t="s">
        <v>103</v>
      </c>
      <c r="D205" s="3"/>
      <c r="E205" s="5" t="s">
        <v>286</v>
      </c>
      <c r="F205" s="3"/>
      <c r="G205" s="5" t="s">
        <v>351</v>
      </c>
      <c r="H205" s="3" t="s">
        <v>191</v>
      </c>
      <c r="I205" s="3" t="s">
        <v>291</v>
      </c>
      <c r="J205" s="3">
        <v>5</v>
      </c>
      <c r="K205" s="15"/>
      <c r="L205" s="33"/>
      <c r="M205" s="173"/>
      <c r="N205" s="33"/>
    </row>
    <row r="206" spans="1:14" ht="25.5" x14ac:dyDescent="0.2">
      <c r="A206" s="189">
        <v>46</v>
      </c>
      <c r="B206" s="18" t="s">
        <v>104</v>
      </c>
      <c r="C206" s="18" t="s">
        <v>80</v>
      </c>
      <c r="D206" s="22" t="s">
        <v>216</v>
      </c>
      <c r="E206" s="18"/>
      <c r="F206" s="22" t="s">
        <v>198</v>
      </c>
      <c r="G206" s="18"/>
      <c r="H206" s="18"/>
      <c r="I206" s="18"/>
      <c r="J206" s="18"/>
      <c r="K206" s="24">
        <v>16</v>
      </c>
      <c r="L206" s="33"/>
      <c r="M206" s="173"/>
      <c r="N206" s="33"/>
    </row>
    <row r="207" spans="1:14" x14ac:dyDescent="0.2">
      <c r="A207" s="190"/>
      <c r="B207" s="3" t="s">
        <v>104</v>
      </c>
      <c r="C207" s="3" t="s">
        <v>80</v>
      </c>
      <c r="D207" s="5"/>
      <c r="E207" s="3"/>
      <c r="F207" s="5"/>
      <c r="G207" s="5" t="s">
        <v>198</v>
      </c>
      <c r="H207" s="3" t="s">
        <v>190</v>
      </c>
      <c r="I207" s="3" t="s">
        <v>295</v>
      </c>
      <c r="J207" s="3">
        <v>6</v>
      </c>
      <c r="K207" s="15"/>
      <c r="L207" s="33"/>
      <c r="M207" s="173"/>
      <c r="N207" s="33"/>
    </row>
    <row r="208" spans="1:14" x14ac:dyDescent="0.2">
      <c r="A208" s="190"/>
      <c r="B208" s="3" t="s">
        <v>104</v>
      </c>
      <c r="C208" s="3" t="s">
        <v>80</v>
      </c>
      <c r="D208" s="5"/>
      <c r="E208" s="3"/>
      <c r="F208" s="5"/>
      <c r="G208" s="5" t="s">
        <v>198</v>
      </c>
      <c r="H208" s="3" t="s">
        <v>190</v>
      </c>
      <c r="I208" s="3" t="s">
        <v>318</v>
      </c>
      <c r="J208" s="172">
        <v>0.11805555555555557</v>
      </c>
      <c r="K208" s="15"/>
      <c r="L208" s="33"/>
      <c r="M208" s="173"/>
      <c r="N208" s="33"/>
    </row>
    <row r="209" spans="1:14" x14ac:dyDescent="0.2">
      <c r="A209" s="190"/>
      <c r="B209" s="3" t="s">
        <v>104</v>
      </c>
      <c r="C209" s="3" t="s">
        <v>80</v>
      </c>
      <c r="D209" s="5"/>
      <c r="E209" s="3"/>
      <c r="F209" s="5"/>
      <c r="G209" s="5" t="s">
        <v>198</v>
      </c>
      <c r="H209" s="3" t="s">
        <v>200</v>
      </c>
      <c r="I209" s="3" t="s">
        <v>352</v>
      </c>
      <c r="J209" s="3">
        <v>2</v>
      </c>
      <c r="K209" s="15"/>
      <c r="L209" s="33"/>
      <c r="M209" s="173"/>
      <c r="N209" s="33"/>
    </row>
    <row r="210" spans="1:14" x14ac:dyDescent="0.2">
      <c r="A210" s="191"/>
      <c r="B210" s="3" t="s">
        <v>104</v>
      </c>
      <c r="C210" s="3" t="s">
        <v>80</v>
      </c>
      <c r="D210" s="5"/>
      <c r="E210" s="3"/>
      <c r="F210" s="5"/>
      <c r="G210" s="5" t="s">
        <v>198</v>
      </c>
      <c r="H210" s="3" t="s">
        <v>192</v>
      </c>
      <c r="I210" s="3" t="s">
        <v>785</v>
      </c>
      <c r="J210" s="172">
        <v>0.24305555555555555</v>
      </c>
      <c r="K210" s="15"/>
      <c r="L210" s="33"/>
      <c r="M210" s="173"/>
      <c r="N210" s="33"/>
    </row>
    <row r="211" spans="1:14" x14ac:dyDescent="0.2">
      <c r="A211" s="189">
        <v>47</v>
      </c>
      <c r="B211" s="18" t="s">
        <v>183</v>
      </c>
      <c r="C211" s="22" t="s">
        <v>279</v>
      </c>
      <c r="D211" s="22" t="s">
        <v>246</v>
      </c>
      <c r="E211" s="18"/>
      <c r="F211" s="18"/>
      <c r="G211" s="18"/>
      <c r="H211" s="19"/>
      <c r="I211" s="19"/>
      <c r="J211" s="19"/>
      <c r="K211" s="23">
        <v>4</v>
      </c>
      <c r="L211" s="33"/>
      <c r="M211" s="173"/>
      <c r="N211" s="33"/>
    </row>
    <row r="212" spans="1:14" x14ac:dyDescent="0.2">
      <c r="A212" s="191"/>
      <c r="B212" s="3" t="s">
        <v>183</v>
      </c>
      <c r="C212" s="5" t="s">
        <v>279</v>
      </c>
      <c r="D212" s="3"/>
      <c r="E212" s="5" t="s">
        <v>286</v>
      </c>
      <c r="F212" s="3"/>
      <c r="G212" s="5" t="s">
        <v>780</v>
      </c>
      <c r="H212" s="4" t="s">
        <v>192</v>
      </c>
      <c r="I212" s="4" t="s">
        <v>298</v>
      </c>
      <c r="J212" s="4">
        <v>4</v>
      </c>
      <c r="K212" s="14"/>
      <c r="L212" s="33"/>
      <c r="M212" s="173"/>
      <c r="N212" s="33"/>
    </row>
    <row r="213" spans="1:14" x14ac:dyDescent="0.2">
      <c r="A213" s="189">
        <v>48</v>
      </c>
      <c r="B213" s="18" t="s">
        <v>105</v>
      </c>
      <c r="C213" s="18" t="s">
        <v>106</v>
      </c>
      <c r="D213" s="22" t="s">
        <v>241</v>
      </c>
      <c r="E213" s="18"/>
      <c r="F213" s="18"/>
      <c r="G213" s="18"/>
      <c r="H213" s="18"/>
      <c r="I213" s="18"/>
      <c r="J213" s="18"/>
      <c r="K213" s="24">
        <v>38</v>
      </c>
      <c r="L213" s="33"/>
      <c r="M213" s="173"/>
      <c r="N213" s="33"/>
    </row>
    <row r="214" spans="1:14" x14ac:dyDescent="0.2">
      <c r="A214" s="190"/>
      <c r="B214" s="3" t="s">
        <v>105</v>
      </c>
      <c r="C214" s="3" t="s">
        <v>106</v>
      </c>
      <c r="D214" s="5"/>
      <c r="E214" s="5" t="s">
        <v>286</v>
      </c>
      <c r="F214" s="3"/>
      <c r="G214" s="5" t="s">
        <v>236</v>
      </c>
      <c r="H214" s="3" t="s">
        <v>193</v>
      </c>
      <c r="I214" s="3" t="s">
        <v>295</v>
      </c>
      <c r="J214" s="3">
        <v>6</v>
      </c>
      <c r="K214" s="15"/>
      <c r="L214" s="33"/>
      <c r="M214" s="173"/>
      <c r="N214" s="33"/>
    </row>
    <row r="215" spans="1:14" x14ac:dyDescent="0.2">
      <c r="A215" s="190"/>
      <c r="B215" s="3" t="s">
        <v>105</v>
      </c>
      <c r="C215" s="3" t="s">
        <v>106</v>
      </c>
      <c r="D215" s="5"/>
      <c r="E215" s="5" t="s">
        <v>196</v>
      </c>
      <c r="F215" s="3"/>
      <c r="G215" s="5" t="s">
        <v>239</v>
      </c>
      <c r="H215" s="5" t="s">
        <v>794</v>
      </c>
      <c r="I215" s="3" t="s">
        <v>292</v>
      </c>
      <c r="J215" s="3">
        <v>6</v>
      </c>
      <c r="K215" s="15"/>
      <c r="L215" s="33"/>
      <c r="M215" s="173"/>
      <c r="N215" s="33"/>
    </row>
    <row r="216" spans="1:14" x14ac:dyDescent="0.2">
      <c r="A216" s="190"/>
      <c r="B216" s="3" t="s">
        <v>105</v>
      </c>
      <c r="C216" s="3" t="s">
        <v>106</v>
      </c>
      <c r="D216" s="5"/>
      <c r="E216" s="5" t="s">
        <v>196</v>
      </c>
      <c r="F216" s="3"/>
      <c r="G216" s="5" t="s">
        <v>239</v>
      </c>
      <c r="H216" s="3" t="s">
        <v>192</v>
      </c>
      <c r="I216" s="3" t="s">
        <v>294</v>
      </c>
      <c r="J216" s="3">
        <v>7</v>
      </c>
      <c r="K216" s="15"/>
      <c r="L216" s="33"/>
      <c r="M216" s="173"/>
      <c r="N216" s="33"/>
    </row>
    <row r="217" spans="1:14" x14ac:dyDescent="0.2">
      <c r="A217" s="190"/>
      <c r="B217" s="3" t="s">
        <v>105</v>
      </c>
      <c r="C217" s="3" t="s">
        <v>106</v>
      </c>
      <c r="D217" s="5"/>
      <c r="E217" s="5" t="s">
        <v>196</v>
      </c>
      <c r="F217" s="3"/>
      <c r="G217" s="5" t="s">
        <v>264</v>
      </c>
      <c r="H217" s="3" t="s">
        <v>191</v>
      </c>
      <c r="I217" s="3" t="s">
        <v>295</v>
      </c>
      <c r="J217" s="3">
        <v>6</v>
      </c>
      <c r="K217" s="15"/>
      <c r="L217" s="33"/>
      <c r="M217" s="173"/>
      <c r="N217" s="33"/>
    </row>
    <row r="218" spans="1:14" x14ac:dyDescent="0.2">
      <c r="A218" s="191"/>
      <c r="B218" s="3" t="s">
        <v>105</v>
      </c>
      <c r="C218" s="3" t="s">
        <v>106</v>
      </c>
      <c r="D218" s="5"/>
      <c r="E218" s="5" t="s">
        <v>196</v>
      </c>
      <c r="F218" s="3"/>
      <c r="G218" s="5" t="s">
        <v>240</v>
      </c>
      <c r="H218" s="5" t="s">
        <v>794</v>
      </c>
      <c r="I218" s="3" t="s">
        <v>354</v>
      </c>
      <c r="J218" s="3">
        <v>13</v>
      </c>
      <c r="K218" s="15"/>
      <c r="L218" s="33"/>
      <c r="M218" s="173"/>
      <c r="N218" s="33"/>
    </row>
    <row r="219" spans="1:14" x14ac:dyDescent="0.2">
      <c r="A219" s="189">
        <v>49</v>
      </c>
      <c r="B219" s="18" t="s">
        <v>109</v>
      </c>
      <c r="C219" s="18" t="s">
        <v>16</v>
      </c>
      <c r="D219" s="22" t="s">
        <v>265</v>
      </c>
      <c r="E219" s="18"/>
      <c r="F219" s="18"/>
      <c r="G219" s="18"/>
      <c r="H219" s="18"/>
      <c r="I219" s="18"/>
      <c r="J219" s="18"/>
      <c r="K219" s="24">
        <v>34</v>
      </c>
      <c r="L219" s="33"/>
      <c r="M219" s="173"/>
      <c r="N219" s="33"/>
    </row>
    <row r="220" spans="1:14" x14ac:dyDescent="0.2">
      <c r="A220" s="190"/>
      <c r="B220" s="3" t="s">
        <v>109</v>
      </c>
      <c r="C220" s="3" t="s">
        <v>16</v>
      </c>
      <c r="D220" s="3"/>
      <c r="E220" s="5" t="s">
        <v>196</v>
      </c>
      <c r="F220" s="3"/>
      <c r="G220" s="5" t="s">
        <v>266</v>
      </c>
      <c r="H220" s="5" t="s">
        <v>772</v>
      </c>
      <c r="I220" s="3" t="s">
        <v>355</v>
      </c>
      <c r="J220" s="3">
        <v>16.2</v>
      </c>
      <c r="K220" s="15"/>
      <c r="L220" s="33"/>
      <c r="M220" s="173"/>
      <c r="N220" s="33"/>
    </row>
    <row r="221" spans="1:14" x14ac:dyDescent="0.2">
      <c r="A221" s="191"/>
      <c r="B221" s="3" t="s">
        <v>109</v>
      </c>
      <c r="C221" s="3" t="s">
        <v>16</v>
      </c>
      <c r="D221" s="3"/>
      <c r="E221" s="5" t="s">
        <v>196</v>
      </c>
      <c r="F221" s="3"/>
      <c r="G221" s="5" t="s">
        <v>266</v>
      </c>
      <c r="H221" s="5" t="s">
        <v>813</v>
      </c>
      <c r="I221" s="3" t="s">
        <v>356</v>
      </c>
      <c r="J221" s="3">
        <v>16.2</v>
      </c>
      <c r="K221" s="15"/>
      <c r="L221" s="33"/>
      <c r="M221" s="173"/>
      <c r="N221" s="33"/>
    </row>
    <row r="222" spans="1:14" x14ac:dyDescent="0.2">
      <c r="A222" s="189">
        <v>50</v>
      </c>
      <c r="B222" s="18" t="s">
        <v>110</v>
      </c>
      <c r="C222" s="18" t="s">
        <v>111</v>
      </c>
      <c r="D222" s="22" t="s">
        <v>265</v>
      </c>
      <c r="E222" s="18"/>
      <c r="F222" s="18"/>
      <c r="G222" s="18"/>
      <c r="H222" s="18"/>
      <c r="I222" s="18"/>
      <c r="J222" s="18"/>
      <c r="K222" s="24">
        <v>34</v>
      </c>
      <c r="L222" s="33"/>
      <c r="M222" s="173"/>
      <c r="N222" s="33"/>
    </row>
    <row r="223" spans="1:14" x14ac:dyDescent="0.2">
      <c r="A223" s="190"/>
      <c r="B223" s="3" t="s">
        <v>110</v>
      </c>
      <c r="C223" s="3" t="s">
        <v>111</v>
      </c>
      <c r="D223" s="3"/>
      <c r="E223" s="5" t="s">
        <v>286</v>
      </c>
      <c r="F223" s="3"/>
      <c r="G223" s="5" t="s">
        <v>204</v>
      </c>
      <c r="H223" s="5" t="s">
        <v>812</v>
      </c>
      <c r="I223" s="3" t="s">
        <v>311</v>
      </c>
      <c r="J223" s="3">
        <v>24</v>
      </c>
      <c r="K223" s="15"/>
      <c r="L223" s="33"/>
      <c r="M223" s="173"/>
      <c r="N223" s="33"/>
    </row>
    <row r="224" spans="1:14" x14ac:dyDescent="0.2">
      <c r="A224" s="190"/>
      <c r="B224" s="3" t="s">
        <v>110</v>
      </c>
      <c r="C224" s="3" t="s">
        <v>111</v>
      </c>
      <c r="D224" s="3"/>
      <c r="E224" s="5" t="s">
        <v>286</v>
      </c>
      <c r="F224" s="3"/>
      <c r="G224" s="5" t="s">
        <v>204</v>
      </c>
      <c r="H224" s="5" t="s">
        <v>794</v>
      </c>
      <c r="I224" s="3" t="s">
        <v>336</v>
      </c>
      <c r="J224" s="3">
        <v>6</v>
      </c>
      <c r="K224" s="15"/>
      <c r="L224" s="33"/>
      <c r="M224" s="173"/>
      <c r="N224" s="33"/>
    </row>
    <row r="225" spans="1:14" x14ac:dyDescent="0.2">
      <c r="A225" s="191"/>
      <c r="B225" s="3" t="s">
        <v>110</v>
      </c>
      <c r="C225" s="3" t="s">
        <v>111</v>
      </c>
      <c r="D225" s="3"/>
      <c r="E225" s="5" t="s">
        <v>286</v>
      </c>
      <c r="F225" s="3"/>
      <c r="G225" s="5" t="s">
        <v>204</v>
      </c>
      <c r="H225" s="3" t="s">
        <v>193</v>
      </c>
      <c r="I225" s="3" t="s">
        <v>357</v>
      </c>
      <c r="J225" s="3">
        <v>4</v>
      </c>
      <c r="K225" s="15"/>
      <c r="L225" s="33"/>
      <c r="M225" s="173"/>
      <c r="N225" s="33"/>
    </row>
    <row r="226" spans="1:14" ht="25.5" x14ac:dyDescent="0.2">
      <c r="A226" s="189">
        <v>51</v>
      </c>
      <c r="B226" s="18" t="s">
        <v>115</v>
      </c>
      <c r="C226" s="18" t="s">
        <v>116</v>
      </c>
      <c r="D226" s="22" t="s">
        <v>265</v>
      </c>
      <c r="E226" s="18"/>
      <c r="F226" s="18"/>
      <c r="G226" s="18"/>
      <c r="H226" s="18"/>
      <c r="I226" s="22"/>
      <c r="J226" s="18"/>
      <c r="K226" s="24">
        <v>34</v>
      </c>
      <c r="L226" s="33"/>
      <c r="M226" s="173"/>
      <c r="N226" s="33"/>
    </row>
    <row r="227" spans="1:14" ht="25.5" x14ac:dyDescent="0.2">
      <c r="A227" s="191"/>
      <c r="B227" s="3" t="s">
        <v>115</v>
      </c>
      <c r="C227" s="3" t="s">
        <v>116</v>
      </c>
      <c r="D227" s="5"/>
      <c r="E227" s="26" t="s">
        <v>196</v>
      </c>
      <c r="F227" s="25"/>
      <c r="G227" s="26" t="s">
        <v>266</v>
      </c>
      <c r="H227" s="3"/>
      <c r="I227" s="3" t="s">
        <v>363</v>
      </c>
      <c r="J227" s="3">
        <v>34</v>
      </c>
      <c r="K227" s="15"/>
      <c r="L227" s="33"/>
      <c r="M227" s="173"/>
      <c r="N227" s="33"/>
    </row>
    <row r="228" spans="1:14" x14ac:dyDescent="0.2">
      <c r="A228" s="189">
        <v>52</v>
      </c>
      <c r="B228" s="18" t="s">
        <v>118</v>
      </c>
      <c r="C228" s="18" t="s">
        <v>14</v>
      </c>
      <c r="D228" s="22" t="s">
        <v>353</v>
      </c>
      <c r="E228" s="18"/>
      <c r="F228" s="18"/>
      <c r="G228" s="18"/>
      <c r="H228" s="18"/>
      <c r="I228" s="22"/>
      <c r="J228" s="18"/>
      <c r="K228" s="24">
        <v>6</v>
      </c>
      <c r="L228" s="33"/>
      <c r="M228" s="173"/>
      <c r="N228" s="33"/>
    </row>
    <row r="229" spans="1:14" s="28" customFormat="1" ht="25.5" x14ac:dyDescent="0.2">
      <c r="A229" s="190"/>
      <c r="B229" s="25" t="s">
        <v>118</v>
      </c>
      <c r="C229" s="25" t="s">
        <v>14</v>
      </c>
      <c r="D229" s="26"/>
      <c r="E229" s="26" t="s">
        <v>286</v>
      </c>
      <c r="F229" s="25"/>
      <c r="G229" s="26" t="s">
        <v>411</v>
      </c>
      <c r="H229" s="25" t="s">
        <v>190</v>
      </c>
      <c r="I229" s="26" t="s">
        <v>400</v>
      </c>
      <c r="J229" s="25">
        <v>3</v>
      </c>
      <c r="K229" s="27"/>
      <c r="L229" s="34"/>
      <c r="M229" s="174"/>
      <c r="N229" s="34"/>
    </row>
    <row r="230" spans="1:14" s="28" customFormat="1" ht="25.5" x14ac:dyDescent="0.2">
      <c r="A230" s="191"/>
      <c r="B230" s="25" t="s">
        <v>118</v>
      </c>
      <c r="C230" s="25" t="s">
        <v>14</v>
      </c>
      <c r="D230" s="26"/>
      <c r="E230" s="26" t="s">
        <v>286</v>
      </c>
      <c r="F230" s="25"/>
      <c r="G230" s="26" t="s">
        <v>412</v>
      </c>
      <c r="H230" s="25" t="s">
        <v>200</v>
      </c>
      <c r="I230" s="26" t="s">
        <v>292</v>
      </c>
      <c r="J230" s="25">
        <v>3</v>
      </c>
      <c r="K230" s="27"/>
      <c r="L230" s="34"/>
      <c r="M230" s="174"/>
      <c r="N230" s="34"/>
    </row>
    <row r="231" spans="1:14" x14ac:dyDescent="0.2">
      <c r="A231" s="189">
        <v>53</v>
      </c>
      <c r="B231" s="22" t="s">
        <v>119</v>
      </c>
      <c r="C231" s="18" t="s">
        <v>120</v>
      </c>
      <c r="D231" s="18" t="s">
        <v>231</v>
      </c>
      <c r="E231" s="18"/>
      <c r="F231" s="18"/>
      <c r="G231" s="18"/>
      <c r="H231" s="18"/>
      <c r="I231" s="18"/>
      <c r="J231" s="18"/>
      <c r="K231" s="24">
        <v>9</v>
      </c>
      <c r="L231" s="33"/>
      <c r="M231" s="173"/>
      <c r="N231" s="33"/>
    </row>
    <row r="232" spans="1:14" x14ac:dyDescent="0.2">
      <c r="A232" s="190"/>
      <c r="B232" s="5" t="s">
        <v>119</v>
      </c>
      <c r="C232" s="3" t="s">
        <v>120</v>
      </c>
      <c r="D232" s="3"/>
      <c r="E232" s="5" t="s">
        <v>307</v>
      </c>
      <c r="F232" s="3"/>
      <c r="G232" s="5" t="s">
        <v>256</v>
      </c>
      <c r="H232" s="3" t="s">
        <v>190</v>
      </c>
      <c r="I232" s="3" t="s">
        <v>312</v>
      </c>
      <c r="J232" s="3">
        <v>4</v>
      </c>
      <c r="K232" s="15"/>
      <c r="L232" s="33"/>
      <c r="M232" s="173"/>
      <c r="N232" s="33"/>
    </row>
    <row r="233" spans="1:14" x14ac:dyDescent="0.2">
      <c r="A233" s="191"/>
      <c r="B233" s="5" t="s">
        <v>119</v>
      </c>
      <c r="C233" s="3" t="s">
        <v>120</v>
      </c>
      <c r="D233" s="3"/>
      <c r="E233" s="5" t="s">
        <v>307</v>
      </c>
      <c r="F233" s="3"/>
      <c r="G233" s="5" t="s">
        <v>256</v>
      </c>
      <c r="H233" s="3" t="s">
        <v>193</v>
      </c>
      <c r="I233" s="3" t="s">
        <v>334</v>
      </c>
      <c r="J233" s="3">
        <v>5</v>
      </c>
      <c r="K233" s="15"/>
      <c r="L233" s="33"/>
      <c r="M233" s="173"/>
      <c r="N233" s="33"/>
    </row>
    <row r="234" spans="1:14" ht="25.5" x14ac:dyDescent="0.2">
      <c r="A234" s="189">
        <v>54</v>
      </c>
      <c r="B234" s="18" t="s">
        <v>121</v>
      </c>
      <c r="C234" s="18" t="s">
        <v>122</v>
      </c>
      <c r="D234" s="22" t="s">
        <v>267</v>
      </c>
      <c r="E234" s="18"/>
      <c r="F234" s="18"/>
      <c r="G234" s="18"/>
      <c r="H234" s="18"/>
      <c r="I234" s="18"/>
      <c r="J234" s="18"/>
      <c r="K234" s="24">
        <v>33</v>
      </c>
      <c r="L234" s="33"/>
      <c r="M234" s="173"/>
      <c r="N234" s="173" t="s">
        <v>787</v>
      </c>
    </row>
    <row r="235" spans="1:14" ht="25.5" x14ac:dyDescent="0.2">
      <c r="A235" s="190"/>
      <c r="B235" s="3" t="s">
        <v>121</v>
      </c>
      <c r="C235" s="3" t="s">
        <v>122</v>
      </c>
      <c r="D235" s="3"/>
      <c r="E235" s="5" t="s">
        <v>286</v>
      </c>
      <c r="F235" s="3"/>
      <c r="G235" s="5" t="s">
        <v>780</v>
      </c>
      <c r="H235" s="3" t="s">
        <v>358</v>
      </c>
      <c r="I235" s="3" t="s">
        <v>359</v>
      </c>
      <c r="J235" s="3">
        <v>27</v>
      </c>
      <c r="K235" s="15"/>
      <c r="L235" s="33"/>
      <c r="M235" s="173"/>
      <c r="N235" s="33"/>
    </row>
    <row r="236" spans="1:14" ht="25.5" x14ac:dyDescent="0.2">
      <c r="A236" s="190"/>
      <c r="B236" s="3" t="s">
        <v>121</v>
      </c>
      <c r="C236" s="3" t="s">
        <v>122</v>
      </c>
      <c r="D236" s="3"/>
      <c r="E236" s="5" t="s">
        <v>286</v>
      </c>
      <c r="F236" s="3"/>
      <c r="G236" s="5" t="s">
        <v>254</v>
      </c>
      <c r="H236" s="3" t="s">
        <v>190</v>
      </c>
      <c r="I236" s="3" t="s">
        <v>293</v>
      </c>
      <c r="J236" s="3">
        <v>3</v>
      </c>
      <c r="K236" s="15"/>
      <c r="L236" s="33"/>
      <c r="M236" s="173"/>
      <c r="N236" s="33"/>
    </row>
    <row r="237" spans="1:14" ht="25.5" x14ac:dyDescent="0.2">
      <c r="A237" s="191"/>
      <c r="B237" s="3" t="s">
        <v>121</v>
      </c>
      <c r="C237" s="3" t="s">
        <v>122</v>
      </c>
      <c r="D237" s="3"/>
      <c r="E237" s="5" t="s">
        <v>286</v>
      </c>
      <c r="F237" s="3"/>
      <c r="G237" s="5" t="s">
        <v>254</v>
      </c>
      <c r="H237" s="3" t="s">
        <v>192</v>
      </c>
      <c r="I237" s="3" t="s">
        <v>360</v>
      </c>
      <c r="J237" s="3">
        <v>3</v>
      </c>
      <c r="K237" s="15"/>
      <c r="L237" s="33"/>
      <c r="M237" s="173"/>
      <c r="N237" s="33"/>
    </row>
    <row r="238" spans="1:14" x14ac:dyDescent="0.2">
      <c r="A238" s="189">
        <v>55</v>
      </c>
      <c r="B238" s="18" t="s">
        <v>123</v>
      </c>
      <c r="C238" s="18" t="s">
        <v>124</v>
      </c>
      <c r="D238" s="22" t="s">
        <v>241</v>
      </c>
      <c r="E238" s="18"/>
      <c r="F238" s="18"/>
      <c r="G238" s="18"/>
      <c r="H238" s="18"/>
      <c r="I238" s="18"/>
      <c r="J238" s="18"/>
      <c r="K238" s="24">
        <v>38</v>
      </c>
      <c r="L238" s="33"/>
      <c r="M238" s="173"/>
      <c r="N238" s="33"/>
    </row>
    <row r="239" spans="1:14" x14ac:dyDescent="0.2">
      <c r="A239" s="190"/>
      <c r="B239" s="3" t="s">
        <v>123</v>
      </c>
      <c r="C239" s="3" t="s">
        <v>124</v>
      </c>
      <c r="D239" s="3"/>
      <c r="E239" s="5" t="s">
        <v>286</v>
      </c>
      <c r="F239" s="3"/>
      <c r="G239" s="5" t="s">
        <v>268</v>
      </c>
      <c r="H239" s="3" t="s">
        <v>193</v>
      </c>
      <c r="I239" s="3" t="s">
        <v>295</v>
      </c>
      <c r="J239" s="3">
        <v>6</v>
      </c>
      <c r="K239" s="15"/>
      <c r="L239" s="33"/>
      <c r="M239" s="173"/>
      <c r="N239" s="33"/>
    </row>
    <row r="240" spans="1:14" ht="25.5" x14ac:dyDescent="0.2">
      <c r="A240" s="190"/>
      <c r="B240" s="3" t="s">
        <v>123</v>
      </c>
      <c r="C240" s="3" t="s">
        <v>124</v>
      </c>
      <c r="D240" s="3"/>
      <c r="E240" s="5" t="s">
        <v>286</v>
      </c>
      <c r="F240" s="3"/>
      <c r="G240" s="5" t="s">
        <v>226</v>
      </c>
      <c r="H240" s="3" t="s">
        <v>191</v>
      </c>
      <c r="I240" s="3" t="s">
        <v>361</v>
      </c>
      <c r="J240" s="3">
        <v>8</v>
      </c>
      <c r="K240" s="15"/>
      <c r="L240" s="33"/>
      <c r="M240" s="173"/>
      <c r="N240" s="33"/>
    </row>
    <row r="241" spans="1:14" ht="25.5" x14ac:dyDescent="0.2">
      <c r="A241" s="190"/>
      <c r="B241" s="3" t="s">
        <v>123</v>
      </c>
      <c r="C241" s="3" t="s">
        <v>124</v>
      </c>
      <c r="D241" s="3"/>
      <c r="E241" s="5" t="s">
        <v>286</v>
      </c>
      <c r="F241" s="3"/>
      <c r="G241" s="5" t="s">
        <v>269</v>
      </c>
      <c r="H241" s="3" t="s">
        <v>362</v>
      </c>
      <c r="I241" s="3" t="s">
        <v>295</v>
      </c>
      <c r="J241" s="3">
        <v>6</v>
      </c>
      <c r="K241" s="15"/>
      <c r="L241" s="33"/>
      <c r="M241" s="173"/>
      <c r="N241" s="33"/>
    </row>
    <row r="242" spans="1:14" x14ac:dyDescent="0.2">
      <c r="A242" s="190"/>
      <c r="B242" s="3" t="s">
        <v>123</v>
      </c>
      <c r="C242" s="3" t="s">
        <v>124</v>
      </c>
      <c r="D242" s="3"/>
      <c r="E242" s="5" t="s">
        <v>196</v>
      </c>
      <c r="F242" s="3"/>
      <c r="G242" s="5" t="s">
        <v>233</v>
      </c>
      <c r="H242" s="3" t="s">
        <v>190</v>
      </c>
      <c r="I242" s="3" t="s">
        <v>292</v>
      </c>
      <c r="J242" s="3">
        <v>6</v>
      </c>
      <c r="K242" s="15"/>
      <c r="L242" s="33"/>
      <c r="M242" s="173"/>
      <c r="N242" s="33"/>
    </row>
    <row r="243" spans="1:14" ht="25.5" x14ac:dyDescent="0.2">
      <c r="A243" s="190"/>
      <c r="B243" s="3" t="s">
        <v>123</v>
      </c>
      <c r="C243" s="3" t="s">
        <v>124</v>
      </c>
      <c r="D243" s="3"/>
      <c r="E243" s="5" t="s">
        <v>196</v>
      </c>
      <c r="F243" s="3"/>
      <c r="G243" s="5" t="s">
        <v>233</v>
      </c>
      <c r="H243" s="3" t="s">
        <v>200</v>
      </c>
      <c r="I243" s="3" t="s">
        <v>320</v>
      </c>
      <c r="J243" s="3">
        <v>9</v>
      </c>
      <c r="K243" s="15"/>
      <c r="L243" s="33"/>
      <c r="M243" s="173"/>
      <c r="N243" s="33"/>
    </row>
    <row r="244" spans="1:14" x14ac:dyDescent="0.2">
      <c r="A244" s="191"/>
      <c r="B244" s="3" t="s">
        <v>123</v>
      </c>
      <c r="C244" s="3" t="s">
        <v>124</v>
      </c>
      <c r="D244" s="3"/>
      <c r="E244" s="5" t="s">
        <v>196</v>
      </c>
      <c r="F244" s="3"/>
      <c r="G244" s="5" t="s">
        <v>233</v>
      </c>
      <c r="H244" s="3" t="s">
        <v>192</v>
      </c>
      <c r="I244" s="3" t="s">
        <v>295</v>
      </c>
      <c r="J244" s="3">
        <v>6</v>
      </c>
      <c r="K244" s="15"/>
      <c r="L244" s="33"/>
      <c r="M244" s="173"/>
      <c r="N244" s="33"/>
    </row>
    <row r="245" spans="1:14" ht="25.5" x14ac:dyDescent="0.2">
      <c r="A245" s="189">
        <v>56</v>
      </c>
      <c r="B245" s="18" t="s">
        <v>125</v>
      </c>
      <c r="C245" s="18" t="s">
        <v>126</v>
      </c>
      <c r="D245" s="22" t="s">
        <v>259</v>
      </c>
      <c r="E245" s="18"/>
      <c r="F245" s="18"/>
      <c r="G245" s="18"/>
      <c r="H245" s="18"/>
      <c r="I245" s="18"/>
      <c r="J245" s="18"/>
      <c r="K245" s="24">
        <v>4</v>
      </c>
      <c r="L245" s="33"/>
      <c r="M245" s="173"/>
      <c r="N245" s="33"/>
    </row>
    <row r="246" spans="1:14" x14ac:dyDescent="0.2">
      <c r="A246" s="191"/>
      <c r="B246" s="3" t="s">
        <v>125</v>
      </c>
      <c r="C246" s="3" t="s">
        <v>126</v>
      </c>
      <c r="D246" s="3"/>
      <c r="E246" s="5" t="s">
        <v>286</v>
      </c>
      <c r="F246" s="3"/>
      <c r="G246" s="5" t="s">
        <v>780</v>
      </c>
      <c r="H246" s="3" t="s">
        <v>191</v>
      </c>
      <c r="I246" s="3" t="s">
        <v>316</v>
      </c>
      <c r="J246" s="3">
        <v>4</v>
      </c>
      <c r="K246" s="15"/>
      <c r="L246" s="33"/>
      <c r="M246" s="173"/>
      <c r="N246" s="33"/>
    </row>
    <row r="247" spans="1:14" x14ac:dyDescent="0.2">
      <c r="A247" s="189">
        <v>57</v>
      </c>
      <c r="B247" s="18" t="s">
        <v>127</v>
      </c>
      <c r="C247" s="18" t="s">
        <v>128</v>
      </c>
      <c r="D247" s="22" t="s">
        <v>270</v>
      </c>
      <c r="E247" s="18"/>
      <c r="F247" s="18"/>
      <c r="G247" s="18"/>
      <c r="H247" s="18"/>
      <c r="I247" s="18"/>
      <c r="J247" s="18"/>
      <c r="K247" s="24">
        <v>22</v>
      </c>
      <c r="L247" s="33"/>
      <c r="M247" s="173"/>
      <c r="N247" s="33"/>
    </row>
    <row r="248" spans="1:14" x14ac:dyDescent="0.2">
      <c r="A248" s="190"/>
      <c r="B248" s="3" t="s">
        <v>127</v>
      </c>
      <c r="C248" s="3" t="s">
        <v>128</v>
      </c>
      <c r="D248" s="3"/>
      <c r="E248" s="5" t="s">
        <v>286</v>
      </c>
      <c r="F248" s="3"/>
      <c r="G248" s="5" t="s">
        <v>261</v>
      </c>
      <c r="H248" s="3" t="s">
        <v>214</v>
      </c>
      <c r="I248" s="3" t="s">
        <v>364</v>
      </c>
      <c r="J248" s="3">
        <v>18</v>
      </c>
      <c r="K248" s="15"/>
      <c r="L248" s="33"/>
      <c r="M248" s="173"/>
      <c r="N248" s="33"/>
    </row>
    <row r="249" spans="1:14" x14ac:dyDescent="0.2">
      <c r="A249" s="191"/>
      <c r="B249" s="3" t="s">
        <v>127</v>
      </c>
      <c r="C249" s="3" t="s">
        <v>128</v>
      </c>
      <c r="D249" s="3"/>
      <c r="E249" s="5" t="s">
        <v>286</v>
      </c>
      <c r="F249" s="3"/>
      <c r="G249" s="5" t="s">
        <v>261</v>
      </c>
      <c r="H249" s="3" t="s">
        <v>193</v>
      </c>
      <c r="I249" s="3" t="s">
        <v>316</v>
      </c>
      <c r="J249" s="3">
        <v>4</v>
      </c>
      <c r="K249" s="15"/>
      <c r="L249" s="33"/>
      <c r="M249" s="173"/>
      <c r="N249" s="33"/>
    </row>
    <row r="250" spans="1:14" x14ac:dyDescent="0.2">
      <c r="A250" s="189">
        <v>58</v>
      </c>
      <c r="B250" s="18" t="s">
        <v>129</v>
      </c>
      <c r="C250" s="18" t="s">
        <v>130</v>
      </c>
      <c r="D250" s="22" t="s">
        <v>235</v>
      </c>
      <c r="E250" s="18"/>
      <c r="F250" s="18"/>
      <c r="G250" s="18"/>
      <c r="H250" s="18"/>
      <c r="I250" s="18"/>
      <c r="J250" s="18"/>
      <c r="K250" s="24">
        <v>28</v>
      </c>
      <c r="L250" s="33"/>
      <c r="M250" s="173"/>
      <c r="N250" s="33"/>
    </row>
    <row r="251" spans="1:14" x14ac:dyDescent="0.2">
      <c r="A251" s="190"/>
      <c r="B251" s="3" t="s">
        <v>129</v>
      </c>
      <c r="C251" s="3" t="s">
        <v>130</v>
      </c>
      <c r="D251" s="3"/>
      <c r="E251" s="5" t="s">
        <v>286</v>
      </c>
      <c r="F251" s="3"/>
      <c r="G251" s="5" t="s">
        <v>242</v>
      </c>
      <c r="H251" s="3" t="s">
        <v>191</v>
      </c>
      <c r="I251" s="3" t="s">
        <v>295</v>
      </c>
      <c r="J251" s="3">
        <v>6</v>
      </c>
      <c r="K251" s="15"/>
      <c r="L251" s="33"/>
      <c r="M251" s="173"/>
      <c r="N251" s="33"/>
    </row>
    <row r="252" spans="1:14" x14ac:dyDescent="0.2">
      <c r="A252" s="190"/>
      <c r="B252" s="3" t="s">
        <v>129</v>
      </c>
      <c r="C252" s="3" t="s">
        <v>130</v>
      </c>
      <c r="D252" s="3"/>
      <c r="E252" s="5" t="s">
        <v>286</v>
      </c>
      <c r="F252" s="3"/>
      <c r="G252" s="5" t="s">
        <v>260</v>
      </c>
      <c r="H252" s="3" t="s">
        <v>193</v>
      </c>
      <c r="I252" s="3" t="s">
        <v>287</v>
      </c>
      <c r="J252" s="3">
        <v>3</v>
      </c>
      <c r="K252" s="15"/>
      <c r="L252" s="33"/>
      <c r="M252" s="173"/>
      <c r="N252" s="33"/>
    </row>
    <row r="253" spans="1:14" ht="25.5" x14ac:dyDescent="0.2">
      <c r="A253" s="190"/>
      <c r="B253" s="3" t="s">
        <v>129</v>
      </c>
      <c r="C253" s="3" t="s">
        <v>130</v>
      </c>
      <c r="D253" s="3"/>
      <c r="E253" s="5" t="s">
        <v>307</v>
      </c>
      <c r="F253" s="3"/>
      <c r="G253" s="5" t="s">
        <v>237</v>
      </c>
      <c r="H253" s="3" t="s">
        <v>190</v>
      </c>
      <c r="I253" s="3" t="s">
        <v>343</v>
      </c>
      <c r="J253" s="3">
        <v>9</v>
      </c>
      <c r="K253" s="15"/>
      <c r="L253" s="33"/>
      <c r="M253" s="173"/>
      <c r="N253" s="33"/>
    </row>
    <row r="254" spans="1:14" x14ac:dyDescent="0.2">
      <c r="A254" s="190"/>
      <c r="B254" s="3" t="s">
        <v>129</v>
      </c>
      <c r="C254" s="3" t="s">
        <v>130</v>
      </c>
      <c r="D254" s="3"/>
      <c r="E254" s="5" t="s">
        <v>307</v>
      </c>
      <c r="F254" s="3"/>
      <c r="G254" s="5" t="s">
        <v>237</v>
      </c>
      <c r="H254" s="3" t="s">
        <v>200</v>
      </c>
      <c r="I254" s="3" t="s">
        <v>295</v>
      </c>
      <c r="J254" s="3">
        <v>6</v>
      </c>
      <c r="K254" s="15"/>
      <c r="L254" s="33"/>
      <c r="M254" s="173"/>
      <c r="N254" s="33"/>
    </row>
    <row r="255" spans="1:14" ht="25.5" x14ac:dyDescent="0.2">
      <c r="A255" s="191"/>
      <c r="B255" s="3" t="s">
        <v>129</v>
      </c>
      <c r="C255" s="3" t="s">
        <v>130</v>
      </c>
      <c r="D255" s="3"/>
      <c r="E255" s="5" t="s">
        <v>307</v>
      </c>
      <c r="F255" s="3"/>
      <c r="G255" s="5" t="s">
        <v>365</v>
      </c>
      <c r="H255" s="3" t="s">
        <v>192</v>
      </c>
      <c r="I255" s="3" t="s">
        <v>321</v>
      </c>
      <c r="J255" s="3">
        <v>4</v>
      </c>
      <c r="K255" s="15"/>
      <c r="L255" s="33"/>
      <c r="M255" s="173"/>
      <c r="N255" s="33"/>
    </row>
    <row r="256" spans="1:14" ht="25.5" x14ac:dyDescent="0.2">
      <c r="A256" s="189">
        <v>59</v>
      </c>
      <c r="B256" s="18" t="s">
        <v>131</v>
      </c>
      <c r="C256" s="18" t="s">
        <v>132</v>
      </c>
      <c r="D256" s="22" t="s">
        <v>258</v>
      </c>
      <c r="E256" s="18"/>
      <c r="F256" s="18"/>
      <c r="G256" s="18"/>
      <c r="H256" s="18"/>
      <c r="I256" s="18"/>
      <c r="J256" s="18"/>
      <c r="K256" s="24">
        <v>8</v>
      </c>
      <c r="L256" s="33"/>
      <c r="M256" s="173"/>
      <c r="N256" s="33"/>
    </row>
    <row r="257" spans="1:14" x14ac:dyDescent="0.2">
      <c r="A257" s="191"/>
      <c r="B257" s="3" t="s">
        <v>131</v>
      </c>
      <c r="C257" s="3" t="s">
        <v>132</v>
      </c>
      <c r="D257" s="3"/>
      <c r="E257" s="5" t="s">
        <v>286</v>
      </c>
      <c r="F257" s="3"/>
      <c r="G257" s="5" t="s">
        <v>254</v>
      </c>
      <c r="H257" s="5" t="s">
        <v>796</v>
      </c>
      <c r="I257" s="3" t="s">
        <v>321</v>
      </c>
      <c r="J257" s="3">
        <v>8</v>
      </c>
      <c r="K257" s="15"/>
      <c r="L257" s="33"/>
      <c r="M257" s="173"/>
      <c r="N257" s="33"/>
    </row>
    <row r="258" spans="1:14" x14ac:dyDescent="0.2">
      <c r="A258" s="189">
        <v>60</v>
      </c>
      <c r="B258" s="18" t="s">
        <v>133</v>
      </c>
      <c r="C258" s="18" t="s">
        <v>134</v>
      </c>
      <c r="D258" s="22" t="s">
        <v>223</v>
      </c>
      <c r="E258" s="18"/>
      <c r="F258" s="18"/>
      <c r="G258" s="18"/>
      <c r="H258" s="18"/>
      <c r="I258" s="18"/>
      <c r="J258" s="18"/>
      <c r="K258" s="24">
        <v>30</v>
      </c>
      <c r="L258" s="33"/>
      <c r="M258" s="173"/>
      <c r="N258" s="33"/>
    </row>
    <row r="259" spans="1:14" x14ac:dyDescent="0.2">
      <c r="A259" s="190"/>
      <c r="B259" s="3" t="s">
        <v>133</v>
      </c>
      <c r="C259" s="3" t="s">
        <v>134</v>
      </c>
      <c r="D259" s="3"/>
      <c r="E259" s="5" t="s">
        <v>286</v>
      </c>
      <c r="F259" s="3"/>
      <c r="G259" s="5" t="s">
        <v>260</v>
      </c>
      <c r="H259" s="3" t="s">
        <v>200</v>
      </c>
      <c r="I259" s="3" t="s">
        <v>295</v>
      </c>
      <c r="J259" s="3">
        <v>6</v>
      </c>
      <c r="K259" s="15"/>
      <c r="L259" s="33"/>
      <c r="M259" s="173"/>
      <c r="N259" s="33"/>
    </row>
    <row r="260" spans="1:14" x14ac:dyDescent="0.2">
      <c r="A260" s="190"/>
      <c r="B260" s="3" t="s">
        <v>133</v>
      </c>
      <c r="C260" s="3" t="s">
        <v>134</v>
      </c>
      <c r="D260" s="3"/>
      <c r="E260" s="5" t="s">
        <v>307</v>
      </c>
      <c r="F260" s="3"/>
      <c r="G260" s="5" t="s">
        <v>237</v>
      </c>
      <c r="H260" s="5" t="s">
        <v>794</v>
      </c>
      <c r="I260" s="3" t="s">
        <v>366</v>
      </c>
      <c r="J260" s="3">
        <v>7</v>
      </c>
      <c r="K260" s="15"/>
      <c r="L260" s="33"/>
      <c r="M260" s="173"/>
      <c r="N260" s="33"/>
    </row>
    <row r="261" spans="1:14" x14ac:dyDescent="0.2">
      <c r="A261" s="190"/>
      <c r="B261" s="3" t="s">
        <v>133</v>
      </c>
      <c r="C261" s="3" t="s">
        <v>134</v>
      </c>
      <c r="D261" s="3"/>
      <c r="E261" s="5" t="s">
        <v>307</v>
      </c>
      <c r="F261" s="3"/>
      <c r="G261" s="5" t="s">
        <v>237</v>
      </c>
      <c r="H261" s="5" t="s">
        <v>793</v>
      </c>
      <c r="I261" s="3" t="s">
        <v>313</v>
      </c>
      <c r="J261" s="3">
        <v>11</v>
      </c>
      <c r="K261" s="15"/>
      <c r="L261" s="33"/>
      <c r="M261" s="173"/>
      <c r="N261" s="33"/>
    </row>
    <row r="262" spans="1:14" x14ac:dyDescent="0.2">
      <c r="A262" s="191"/>
      <c r="B262" s="3" t="s">
        <v>133</v>
      </c>
      <c r="C262" s="3" t="s">
        <v>134</v>
      </c>
      <c r="D262" s="3"/>
      <c r="E262" s="5" t="s">
        <v>307</v>
      </c>
      <c r="F262" s="3"/>
      <c r="G262" s="5" t="s">
        <v>237</v>
      </c>
      <c r="H262" s="3" t="s">
        <v>192</v>
      </c>
      <c r="I262" s="3" t="s">
        <v>295</v>
      </c>
      <c r="J262" s="3">
        <v>6</v>
      </c>
      <c r="K262" s="15"/>
      <c r="L262" s="33"/>
      <c r="M262" s="173"/>
      <c r="N262" s="33"/>
    </row>
    <row r="263" spans="1:14" x14ac:dyDescent="0.2">
      <c r="A263" s="189">
        <v>61</v>
      </c>
      <c r="B263" s="18" t="s">
        <v>135</v>
      </c>
      <c r="C263" s="18" t="s">
        <v>136</v>
      </c>
      <c r="D263" s="22" t="s">
        <v>263</v>
      </c>
      <c r="E263" s="18"/>
      <c r="F263" s="18"/>
      <c r="G263" s="18"/>
      <c r="H263" s="18"/>
      <c r="I263" s="18"/>
      <c r="J263" s="18"/>
      <c r="K263" s="24">
        <v>16</v>
      </c>
      <c r="L263" s="33"/>
      <c r="M263" s="173"/>
      <c r="N263" s="33"/>
    </row>
    <row r="264" spans="1:14" x14ac:dyDescent="0.2">
      <c r="A264" s="190"/>
      <c r="B264" s="3" t="s">
        <v>135</v>
      </c>
      <c r="C264" s="3" t="s">
        <v>136</v>
      </c>
      <c r="D264" s="3"/>
      <c r="E264" s="5" t="s">
        <v>286</v>
      </c>
      <c r="F264" s="3"/>
      <c r="G264" s="5" t="s">
        <v>254</v>
      </c>
      <c r="H264" s="3" t="s">
        <v>190</v>
      </c>
      <c r="I264" s="3" t="s">
        <v>367</v>
      </c>
      <c r="J264" s="3">
        <v>2</v>
      </c>
      <c r="K264" s="15"/>
      <c r="L264" s="33"/>
      <c r="M264" s="173"/>
      <c r="N264" s="33"/>
    </row>
    <row r="265" spans="1:14" x14ac:dyDescent="0.2">
      <c r="A265" s="190"/>
      <c r="B265" s="3" t="s">
        <v>135</v>
      </c>
      <c r="C265" s="3" t="s">
        <v>136</v>
      </c>
      <c r="D265" s="3"/>
      <c r="E265" s="5" t="s">
        <v>286</v>
      </c>
      <c r="F265" s="3"/>
      <c r="G265" s="5" t="s">
        <v>780</v>
      </c>
      <c r="H265" s="3" t="s">
        <v>190</v>
      </c>
      <c r="I265" s="3" t="s">
        <v>295</v>
      </c>
      <c r="J265" s="3">
        <v>6</v>
      </c>
      <c r="K265" s="15"/>
      <c r="L265" s="33"/>
      <c r="M265" s="173"/>
      <c r="N265" s="33"/>
    </row>
    <row r="266" spans="1:14" ht="24" x14ac:dyDescent="0.2">
      <c r="A266" s="190"/>
      <c r="B266" s="3" t="s">
        <v>135</v>
      </c>
      <c r="C266" s="3" t="s">
        <v>136</v>
      </c>
      <c r="D266" s="3"/>
      <c r="E266" s="5" t="s">
        <v>286</v>
      </c>
      <c r="F266" s="3"/>
      <c r="G266" s="5" t="s">
        <v>780</v>
      </c>
      <c r="H266" s="6" t="s">
        <v>368</v>
      </c>
      <c r="I266" s="3" t="s">
        <v>312</v>
      </c>
      <c r="J266" s="3">
        <v>4</v>
      </c>
      <c r="K266" s="15"/>
      <c r="L266" s="33"/>
      <c r="M266" s="173"/>
      <c r="N266" s="33"/>
    </row>
    <row r="267" spans="1:14" x14ac:dyDescent="0.2">
      <c r="A267" s="191"/>
      <c r="B267" s="3" t="s">
        <v>135</v>
      </c>
      <c r="C267" s="3" t="s">
        <v>136</v>
      </c>
      <c r="D267" s="3"/>
      <c r="E267" s="5" t="s">
        <v>286</v>
      </c>
      <c r="F267" s="3"/>
      <c r="G267" s="5" t="s">
        <v>242</v>
      </c>
      <c r="H267" s="3" t="s">
        <v>200</v>
      </c>
      <c r="I267" s="5" t="s">
        <v>295</v>
      </c>
      <c r="J267" s="3">
        <v>6</v>
      </c>
      <c r="K267" s="15"/>
      <c r="L267" s="33"/>
      <c r="M267" s="173"/>
      <c r="N267" s="33"/>
    </row>
    <row r="268" spans="1:14" x14ac:dyDescent="0.2">
      <c r="A268" s="189">
        <v>62</v>
      </c>
      <c r="B268" s="18" t="s">
        <v>148</v>
      </c>
      <c r="C268" s="18" t="s">
        <v>149</v>
      </c>
      <c r="D268" s="22" t="s">
        <v>231</v>
      </c>
      <c r="E268" s="18"/>
      <c r="F268" s="18"/>
      <c r="G268" s="18"/>
      <c r="H268" s="18"/>
      <c r="I268" s="18"/>
      <c r="J268" s="18"/>
      <c r="K268" s="24">
        <v>30</v>
      </c>
      <c r="L268" s="33"/>
      <c r="M268" s="173"/>
      <c r="N268" s="33"/>
    </row>
    <row r="269" spans="1:14" x14ac:dyDescent="0.2">
      <c r="A269" s="190"/>
      <c r="B269" s="3" t="s">
        <v>148</v>
      </c>
      <c r="C269" s="3" t="s">
        <v>149</v>
      </c>
      <c r="D269" s="3"/>
      <c r="E269" s="5" t="s">
        <v>307</v>
      </c>
      <c r="F269" s="3"/>
      <c r="G269" s="5" t="s">
        <v>237</v>
      </c>
      <c r="H269" s="5" t="s">
        <v>190</v>
      </c>
      <c r="I269" s="5" t="s">
        <v>295</v>
      </c>
      <c r="J269" s="3">
        <v>6</v>
      </c>
      <c r="K269" s="15"/>
      <c r="L269" s="33"/>
      <c r="M269" s="173"/>
      <c r="N269" s="33"/>
    </row>
    <row r="270" spans="1:14" x14ac:dyDescent="0.2">
      <c r="A270" s="190"/>
      <c r="B270" s="3" t="s">
        <v>148</v>
      </c>
      <c r="C270" s="3" t="s">
        <v>149</v>
      </c>
      <c r="D270" s="3"/>
      <c r="E270" s="5" t="s">
        <v>286</v>
      </c>
      <c r="F270" s="3"/>
      <c r="G270" s="5" t="s">
        <v>204</v>
      </c>
      <c r="H270" s="5" t="s">
        <v>793</v>
      </c>
      <c r="I270" s="5" t="s">
        <v>295</v>
      </c>
      <c r="J270" s="3">
        <v>12</v>
      </c>
      <c r="K270" s="15"/>
      <c r="L270" s="33"/>
      <c r="M270" s="173"/>
      <c r="N270" s="33"/>
    </row>
    <row r="271" spans="1:14" x14ac:dyDescent="0.2">
      <c r="A271" s="191"/>
      <c r="B271" s="3" t="s">
        <v>148</v>
      </c>
      <c r="C271" s="3" t="s">
        <v>149</v>
      </c>
      <c r="D271" s="3"/>
      <c r="E271" s="5" t="s">
        <v>286</v>
      </c>
      <c r="F271" s="3"/>
      <c r="G271" s="5" t="s">
        <v>226</v>
      </c>
      <c r="H271" s="5" t="s">
        <v>814</v>
      </c>
      <c r="I271" s="5" t="s">
        <v>295</v>
      </c>
      <c r="J271" s="3">
        <v>18</v>
      </c>
      <c r="K271" s="15"/>
      <c r="L271" s="33"/>
      <c r="M271" s="173"/>
      <c r="N271" s="33"/>
    </row>
    <row r="272" spans="1:14" x14ac:dyDescent="0.2">
      <c r="A272" s="189">
        <v>63</v>
      </c>
      <c r="B272" s="18" t="s">
        <v>152</v>
      </c>
      <c r="C272" s="18" t="s">
        <v>153</v>
      </c>
      <c r="D272" s="22" t="s">
        <v>245</v>
      </c>
      <c r="E272" s="18"/>
      <c r="F272" s="18"/>
      <c r="G272" s="18"/>
      <c r="H272" s="18"/>
      <c r="I272" s="18"/>
      <c r="J272" s="18"/>
      <c r="K272" s="24">
        <v>18</v>
      </c>
      <c r="L272" s="33"/>
      <c r="M272" s="173"/>
      <c r="N272" s="33"/>
    </row>
    <row r="273" spans="1:14" x14ac:dyDescent="0.2">
      <c r="A273" s="190"/>
      <c r="B273" s="3" t="s">
        <v>152</v>
      </c>
      <c r="C273" s="3" t="s">
        <v>153</v>
      </c>
      <c r="D273" s="3"/>
      <c r="E273" s="5" t="s">
        <v>286</v>
      </c>
      <c r="F273" s="3"/>
      <c r="G273" s="5" t="s">
        <v>242</v>
      </c>
      <c r="H273" s="5" t="s">
        <v>190</v>
      </c>
      <c r="I273" s="5" t="s">
        <v>298</v>
      </c>
      <c r="J273" s="3">
        <v>4</v>
      </c>
      <c r="K273" s="15"/>
      <c r="L273" s="33"/>
      <c r="M273" s="173"/>
      <c r="N273" s="33"/>
    </row>
    <row r="274" spans="1:14" ht="22.5" x14ac:dyDescent="0.2">
      <c r="A274" s="190"/>
      <c r="B274" s="3" t="s">
        <v>152</v>
      </c>
      <c r="C274" s="3" t="s">
        <v>153</v>
      </c>
      <c r="D274" s="3"/>
      <c r="E274" s="5" t="s">
        <v>307</v>
      </c>
      <c r="F274" s="3"/>
      <c r="G274" s="5" t="s">
        <v>237</v>
      </c>
      <c r="H274" s="7" t="s">
        <v>369</v>
      </c>
      <c r="I274" s="5" t="s">
        <v>295</v>
      </c>
      <c r="J274" s="3">
        <v>2</v>
      </c>
      <c r="K274" s="15"/>
      <c r="L274" s="33"/>
      <c r="M274" s="173"/>
      <c r="N274" s="33"/>
    </row>
    <row r="275" spans="1:14" ht="25.5" x14ac:dyDescent="0.2">
      <c r="A275" s="190"/>
      <c r="B275" s="3" t="s">
        <v>152</v>
      </c>
      <c r="C275" s="3" t="s">
        <v>153</v>
      </c>
      <c r="D275" s="3"/>
      <c r="E275" s="5" t="s">
        <v>307</v>
      </c>
      <c r="F275" s="3"/>
      <c r="G275" s="5" t="s">
        <v>272</v>
      </c>
      <c r="H275" s="5" t="s">
        <v>192</v>
      </c>
      <c r="I275" s="5" t="s">
        <v>295</v>
      </c>
      <c r="J275" s="3">
        <v>6</v>
      </c>
      <c r="K275" s="15"/>
      <c r="L275" s="33"/>
      <c r="M275" s="173"/>
      <c r="N275" s="33"/>
    </row>
    <row r="276" spans="1:14" x14ac:dyDescent="0.2">
      <c r="A276" s="191"/>
      <c r="B276" s="3" t="s">
        <v>152</v>
      </c>
      <c r="C276" s="3" t="s">
        <v>153</v>
      </c>
      <c r="D276" s="3"/>
      <c r="E276" s="5" t="s">
        <v>196</v>
      </c>
      <c r="F276" s="3"/>
      <c r="G276" s="5" t="s">
        <v>264</v>
      </c>
      <c r="H276" s="5" t="s">
        <v>200</v>
      </c>
      <c r="I276" s="5" t="s">
        <v>295</v>
      </c>
      <c r="J276" s="3">
        <v>6</v>
      </c>
      <c r="K276" s="15"/>
      <c r="L276" s="33"/>
      <c r="M276" s="173"/>
      <c r="N276" s="33"/>
    </row>
    <row r="277" spans="1:14" x14ac:dyDescent="0.2">
      <c r="A277" s="189">
        <v>64</v>
      </c>
      <c r="B277" s="18" t="s">
        <v>154</v>
      </c>
      <c r="C277" s="18" t="s">
        <v>155</v>
      </c>
      <c r="D277" s="22" t="s">
        <v>250</v>
      </c>
      <c r="E277" s="18"/>
      <c r="F277" s="18"/>
      <c r="G277" s="18"/>
      <c r="H277" s="18"/>
      <c r="I277" s="18"/>
      <c r="J277" s="18"/>
      <c r="K277" s="24">
        <v>34</v>
      </c>
      <c r="L277" s="33"/>
      <c r="M277" s="173"/>
      <c r="N277" s="33"/>
    </row>
    <row r="278" spans="1:14" ht="25.5" x14ac:dyDescent="0.2">
      <c r="A278" s="190"/>
      <c r="B278" s="3" t="s">
        <v>154</v>
      </c>
      <c r="C278" s="3" t="s">
        <v>155</v>
      </c>
      <c r="D278" s="3"/>
      <c r="E278" s="5" t="s">
        <v>286</v>
      </c>
      <c r="F278" s="3"/>
      <c r="G278" s="5" t="s">
        <v>273</v>
      </c>
      <c r="H278" s="7" t="s">
        <v>370</v>
      </c>
      <c r="I278" s="5" t="s">
        <v>295</v>
      </c>
      <c r="J278" s="3">
        <v>6</v>
      </c>
      <c r="K278" s="15"/>
      <c r="L278" s="33"/>
      <c r="M278" s="173"/>
      <c r="N278" s="33"/>
    </row>
    <row r="279" spans="1:14" x14ac:dyDescent="0.2">
      <c r="A279" s="190"/>
      <c r="B279" s="3" t="s">
        <v>154</v>
      </c>
      <c r="C279" s="3" t="s">
        <v>155</v>
      </c>
      <c r="D279" s="3"/>
      <c r="E279" s="5" t="s">
        <v>286</v>
      </c>
      <c r="F279" s="3"/>
      <c r="G279" s="5" t="s">
        <v>204</v>
      </c>
      <c r="H279" s="5" t="s">
        <v>798</v>
      </c>
      <c r="I279" s="5" t="s">
        <v>371</v>
      </c>
      <c r="J279" s="3">
        <v>12</v>
      </c>
      <c r="K279" s="15"/>
      <c r="L279" s="33"/>
      <c r="M279" s="173"/>
      <c r="N279" s="33"/>
    </row>
    <row r="280" spans="1:14" x14ac:dyDescent="0.2">
      <c r="A280" s="190"/>
      <c r="B280" s="3" t="s">
        <v>154</v>
      </c>
      <c r="C280" s="3" t="s">
        <v>155</v>
      </c>
      <c r="D280" s="3"/>
      <c r="E280" s="5" t="s">
        <v>286</v>
      </c>
      <c r="F280" s="3"/>
      <c r="G280" s="5" t="s">
        <v>260</v>
      </c>
      <c r="H280" s="5" t="s">
        <v>193</v>
      </c>
      <c r="I280" s="5" t="s">
        <v>295</v>
      </c>
      <c r="J280" s="3">
        <v>6</v>
      </c>
      <c r="K280" s="15"/>
      <c r="L280" s="33"/>
      <c r="M280" s="173"/>
      <c r="N280" s="33"/>
    </row>
    <row r="281" spans="1:14" ht="25.5" x14ac:dyDescent="0.2">
      <c r="A281" s="191"/>
      <c r="B281" s="3" t="s">
        <v>154</v>
      </c>
      <c r="C281" s="3" t="s">
        <v>155</v>
      </c>
      <c r="D281" s="3"/>
      <c r="E281" s="5" t="s">
        <v>196</v>
      </c>
      <c r="F281" s="3"/>
      <c r="G281" s="5" t="s">
        <v>233</v>
      </c>
      <c r="H281" s="5" t="s">
        <v>190</v>
      </c>
      <c r="I281" s="5" t="s">
        <v>372</v>
      </c>
      <c r="J281" s="3">
        <v>10</v>
      </c>
      <c r="K281" s="15"/>
      <c r="L281" s="33"/>
      <c r="M281" s="173"/>
      <c r="N281" s="33"/>
    </row>
    <row r="282" spans="1:14" x14ac:dyDescent="0.2">
      <c r="A282" s="189">
        <v>65</v>
      </c>
      <c r="B282" s="18" t="s">
        <v>158</v>
      </c>
      <c r="C282" s="18" t="s">
        <v>67</v>
      </c>
      <c r="D282" s="22" t="s">
        <v>251</v>
      </c>
      <c r="E282" s="18"/>
      <c r="F282" s="18"/>
      <c r="G282" s="18"/>
      <c r="H282" s="18"/>
      <c r="I282" s="18"/>
      <c r="J282" s="18"/>
      <c r="K282" s="24">
        <v>31</v>
      </c>
      <c r="L282" s="33"/>
      <c r="M282" s="173"/>
      <c r="N282" s="33"/>
    </row>
    <row r="283" spans="1:14" x14ac:dyDescent="0.2">
      <c r="A283" s="190"/>
      <c r="B283" s="3" t="s">
        <v>158</v>
      </c>
      <c r="C283" s="3" t="s">
        <v>67</v>
      </c>
      <c r="D283" s="3"/>
      <c r="E283" s="5" t="s">
        <v>286</v>
      </c>
      <c r="F283" s="3"/>
      <c r="G283" s="5" t="s">
        <v>226</v>
      </c>
      <c r="H283" s="5" t="s">
        <v>190</v>
      </c>
      <c r="I283" s="5" t="s">
        <v>332</v>
      </c>
      <c r="J283" s="3">
        <v>3</v>
      </c>
      <c r="K283" s="15"/>
      <c r="L283" s="33"/>
      <c r="M283" s="173"/>
      <c r="N283" s="33"/>
    </row>
    <row r="284" spans="1:14" x14ac:dyDescent="0.2">
      <c r="A284" s="190"/>
      <c r="B284" s="3" t="s">
        <v>158</v>
      </c>
      <c r="C284" s="3" t="s">
        <v>67</v>
      </c>
      <c r="D284" s="3"/>
      <c r="E284" s="5" t="s">
        <v>286</v>
      </c>
      <c r="F284" s="3"/>
      <c r="G284" s="5" t="s">
        <v>226</v>
      </c>
      <c r="H284" s="5" t="s">
        <v>200</v>
      </c>
      <c r="I284" s="5" t="s">
        <v>295</v>
      </c>
      <c r="J284" s="3">
        <v>6</v>
      </c>
      <c r="K284" s="15"/>
      <c r="L284" s="33"/>
      <c r="M284" s="173"/>
      <c r="N284" s="33"/>
    </row>
    <row r="285" spans="1:14" x14ac:dyDescent="0.2">
      <c r="A285" s="190"/>
      <c r="B285" s="3" t="s">
        <v>158</v>
      </c>
      <c r="C285" s="3" t="s">
        <v>67</v>
      </c>
      <c r="D285" s="3"/>
      <c r="E285" s="5" t="s">
        <v>286</v>
      </c>
      <c r="F285" s="3"/>
      <c r="G285" s="5" t="s">
        <v>204</v>
      </c>
      <c r="H285" s="5" t="s">
        <v>190</v>
      </c>
      <c r="I285" s="5" t="s">
        <v>300</v>
      </c>
      <c r="J285" s="3">
        <v>4</v>
      </c>
      <c r="K285" s="15"/>
      <c r="L285" s="33"/>
      <c r="M285" s="173"/>
      <c r="N285" s="33"/>
    </row>
    <row r="286" spans="1:14" x14ac:dyDescent="0.2">
      <c r="A286" s="190"/>
      <c r="B286" s="3" t="s">
        <v>158</v>
      </c>
      <c r="C286" s="3" t="s">
        <v>67</v>
      </c>
      <c r="D286" s="3"/>
      <c r="E286" s="5" t="s">
        <v>286</v>
      </c>
      <c r="F286" s="3"/>
      <c r="G286" s="5" t="s">
        <v>204</v>
      </c>
      <c r="H286" s="5" t="s">
        <v>192</v>
      </c>
      <c r="I286" s="5" t="s">
        <v>295</v>
      </c>
      <c r="J286" s="3">
        <v>6</v>
      </c>
      <c r="K286" s="15"/>
      <c r="L286" s="33"/>
      <c r="M286" s="173"/>
      <c r="N286" s="33"/>
    </row>
    <row r="287" spans="1:14" x14ac:dyDescent="0.2">
      <c r="A287" s="190"/>
      <c r="B287" s="3" t="s">
        <v>158</v>
      </c>
      <c r="C287" s="3" t="s">
        <v>67</v>
      </c>
      <c r="D287" s="3"/>
      <c r="E287" s="5" t="s">
        <v>286</v>
      </c>
      <c r="F287" s="3"/>
      <c r="G287" s="5" t="s">
        <v>274</v>
      </c>
      <c r="H287" s="5" t="s">
        <v>192</v>
      </c>
      <c r="I287" s="5" t="s">
        <v>292</v>
      </c>
      <c r="J287" s="3">
        <v>3</v>
      </c>
      <c r="K287" s="15"/>
      <c r="L287" s="33"/>
      <c r="M287" s="173"/>
      <c r="N287" s="33"/>
    </row>
    <row r="288" spans="1:14" x14ac:dyDescent="0.2">
      <c r="A288" s="190"/>
      <c r="B288" s="3" t="s">
        <v>158</v>
      </c>
      <c r="C288" s="3" t="s">
        <v>67</v>
      </c>
      <c r="D288" s="3"/>
      <c r="E288" s="5" t="s">
        <v>286</v>
      </c>
      <c r="F288" s="3"/>
      <c r="G288" s="5" t="s">
        <v>236</v>
      </c>
      <c r="H288" s="5" t="s">
        <v>191</v>
      </c>
      <c r="I288" s="5" t="s">
        <v>292</v>
      </c>
      <c r="J288" s="3">
        <v>3</v>
      </c>
      <c r="K288" s="15"/>
      <c r="L288" s="33"/>
      <c r="M288" s="173"/>
      <c r="N288" s="33"/>
    </row>
    <row r="289" spans="1:14" x14ac:dyDescent="0.2">
      <c r="A289" s="191"/>
      <c r="B289" s="3" t="s">
        <v>158</v>
      </c>
      <c r="C289" s="3" t="s">
        <v>67</v>
      </c>
      <c r="D289" s="3"/>
      <c r="E289" s="5" t="s">
        <v>286</v>
      </c>
      <c r="F289" s="3"/>
      <c r="G289" s="5" t="s">
        <v>242</v>
      </c>
      <c r="H289" s="5" t="s">
        <v>193</v>
      </c>
      <c r="I289" s="5" t="s">
        <v>295</v>
      </c>
      <c r="J289" s="3">
        <v>6</v>
      </c>
      <c r="K289" s="15"/>
      <c r="L289" s="33"/>
      <c r="M289" s="173"/>
      <c r="N289" s="33"/>
    </row>
    <row r="290" spans="1:14" ht="25.5" x14ac:dyDescent="0.2">
      <c r="A290" s="189">
        <v>66</v>
      </c>
      <c r="B290" s="18" t="s">
        <v>159</v>
      </c>
      <c r="C290" s="18" t="s">
        <v>160</v>
      </c>
      <c r="D290" s="22" t="s">
        <v>223</v>
      </c>
      <c r="E290" s="18"/>
      <c r="F290" s="18"/>
      <c r="G290" s="18"/>
      <c r="H290" s="18"/>
      <c r="I290" s="18"/>
      <c r="J290" s="18"/>
      <c r="K290" s="24">
        <v>20</v>
      </c>
      <c r="L290" s="33"/>
      <c r="M290" s="173"/>
      <c r="N290" s="33"/>
    </row>
    <row r="291" spans="1:14" ht="25.5" x14ac:dyDescent="0.2">
      <c r="A291" s="190"/>
      <c r="B291" s="3" t="s">
        <v>159</v>
      </c>
      <c r="C291" s="3" t="s">
        <v>160</v>
      </c>
      <c r="D291" s="3"/>
      <c r="E291" s="5" t="s">
        <v>196</v>
      </c>
      <c r="F291" s="3"/>
      <c r="G291" s="5" t="s">
        <v>233</v>
      </c>
      <c r="H291" s="5" t="s">
        <v>338</v>
      </c>
      <c r="I291" s="5" t="s">
        <v>313</v>
      </c>
      <c r="J291" s="3">
        <v>11</v>
      </c>
      <c r="K291" s="15"/>
      <c r="L291" s="33"/>
      <c r="M291" s="173"/>
      <c r="N291" s="33"/>
    </row>
    <row r="292" spans="1:14" ht="25.5" x14ac:dyDescent="0.2">
      <c r="A292" s="191"/>
      <c r="B292" s="3" t="s">
        <v>159</v>
      </c>
      <c r="C292" s="3" t="s">
        <v>160</v>
      </c>
      <c r="D292" s="3"/>
      <c r="E292" s="5" t="s">
        <v>196</v>
      </c>
      <c r="F292" s="3"/>
      <c r="G292" s="5" t="s">
        <v>233</v>
      </c>
      <c r="H292" s="5" t="s">
        <v>200</v>
      </c>
      <c r="I292" s="5" t="s">
        <v>296</v>
      </c>
      <c r="J292" s="3">
        <v>9</v>
      </c>
      <c r="K292" s="15"/>
      <c r="L292" s="33"/>
      <c r="M292" s="173"/>
      <c r="N292" s="33"/>
    </row>
    <row r="293" spans="1:14" x14ac:dyDescent="0.2">
      <c r="A293" s="189">
        <v>67</v>
      </c>
      <c r="B293" s="18" t="s">
        <v>161</v>
      </c>
      <c r="C293" s="18" t="s">
        <v>76</v>
      </c>
      <c r="D293" s="22" t="s">
        <v>235</v>
      </c>
      <c r="E293" s="18"/>
      <c r="F293" s="18"/>
      <c r="G293" s="18"/>
      <c r="H293" s="18"/>
      <c r="I293" s="18"/>
      <c r="J293" s="18"/>
      <c r="K293" s="24">
        <v>6</v>
      </c>
      <c r="L293" s="33"/>
      <c r="M293" s="173"/>
      <c r="N293" s="33"/>
    </row>
    <row r="294" spans="1:14" x14ac:dyDescent="0.2">
      <c r="A294" s="190"/>
      <c r="B294" s="3" t="s">
        <v>161</v>
      </c>
      <c r="C294" s="3" t="s">
        <v>76</v>
      </c>
      <c r="D294" s="3"/>
      <c r="E294" s="5" t="s">
        <v>307</v>
      </c>
      <c r="F294" s="3"/>
      <c r="G294" s="5" t="s">
        <v>243</v>
      </c>
      <c r="H294" s="5" t="s">
        <v>373</v>
      </c>
      <c r="I294" s="5" t="s">
        <v>316</v>
      </c>
      <c r="J294" s="3">
        <v>1</v>
      </c>
      <c r="K294" s="15"/>
      <c r="L294" s="33"/>
      <c r="M294" s="173"/>
      <c r="N294" s="33"/>
    </row>
    <row r="295" spans="1:14" ht="25.5" x14ac:dyDescent="0.2">
      <c r="A295" s="191"/>
      <c r="B295" s="3" t="s">
        <v>161</v>
      </c>
      <c r="C295" s="3" t="s">
        <v>76</v>
      </c>
      <c r="D295" s="3"/>
      <c r="E295" s="5" t="s">
        <v>307</v>
      </c>
      <c r="F295" s="3"/>
      <c r="G295" s="5" t="s">
        <v>272</v>
      </c>
      <c r="H295" s="5" t="s">
        <v>191</v>
      </c>
      <c r="I295" s="5" t="s">
        <v>291</v>
      </c>
      <c r="J295" s="3">
        <v>5</v>
      </c>
      <c r="K295" s="15"/>
      <c r="L295" s="33"/>
      <c r="M295" s="173"/>
      <c r="N295" s="33"/>
    </row>
    <row r="296" spans="1:14" x14ac:dyDescent="0.2">
      <c r="A296" s="189">
        <v>68</v>
      </c>
      <c r="B296" s="18" t="s">
        <v>162</v>
      </c>
      <c r="C296" s="18" t="s">
        <v>163</v>
      </c>
      <c r="D296" s="22" t="s">
        <v>263</v>
      </c>
      <c r="E296" s="18"/>
      <c r="F296" s="18"/>
      <c r="G296" s="18"/>
      <c r="H296" s="18"/>
      <c r="I296" s="18"/>
      <c r="J296" s="18"/>
      <c r="K296" s="24">
        <v>36</v>
      </c>
      <c r="L296" s="33"/>
      <c r="M296" s="173"/>
      <c r="N296" s="33"/>
    </row>
    <row r="297" spans="1:14" x14ac:dyDescent="0.2">
      <c r="A297" s="190"/>
      <c r="B297" s="3" t="s">
        <v>162</v>
      </c>
      <c r="C297" s="3" t="s">
        <v>163</v>
      </c>
      <c r="D297" s="3"/>
      <c r="E297" s="5" t="s">
        <v>286</v>
      </c>
      <c r="F297" s="3"/>
      <c r="G297" s="5" t="s">
        <v>236</v>
      </c>
      <c r="H297" s="5" t="s">
        <v>190</v>
      </c>
      <c r="I297" s="5" t="s">
        <v>295</v>
      </c>
      <c r="J297" s="3">
        <v>6</v>
      </c>
      <c r="K297" s="15"/>
      <c r="L297" s="33"/>
      <c r="M297" s="173"/>
      <c r="N297" s="33"/>
    </row>
    <row r="298" spans="1:14" x14ac:dyDescent="0.2">
      <c r="A298" s="190"/>
      <c r="B298" s="3" t="s">
        <v>162</v>
      </c>
      <c r="C298" s="3" t="s">
        <v>163</v>
      </c>
      <c r="D298" s="3"/>
      <c r="E298" s="5" t="s">
        <v>196</v>
      </c>
      <c r="F298" s="3"/>
      <c r="G298" s="5" t="s">
        <v>239</v>
      </c>
      <c r="H298" s="5" t="s">
        <v>794</v>
      </c>
      <c r="I298" s="5" t="s">
        <v>292</v>
      </c>
      <c r="J298" s="3">
        <v>6</v>
      </c>
      <c r="K298" s="15"/>
      <c r="L298" s="33"/>
      <c r="M298" s="173"/>
      <c r="N298" s="33"/>
    </row>
    <row r="299" spans="1:14" x14ac:dyDescent="0.2">
      <c r="A299" s="190"/>
      <c r="B299" s="3" t="s">
        <v>162</v>
      </c>
      <c r="C299" s="3" t="s">
        <v>163</v>
      </c>
      <c r="D299" s="3"/>
      <c r="E299" s="5" t="s">
        <v>196</v>
      </c>
      <c r="F299" s="3"/>
      <c r="G299" s="5" t="s">
        <v>264</v>
      </c>
      <c r="H299" s="5" t="s">
        <v>191</v>
      </c>
      <c r="I299" s="5" t="s">
        <v>295</v>
      </c>
      <c r="J299" s="3">
        <v>6</v>
      </c>
      <c r="K299" s="15"/>
      <c r="L299" s="33"/>
      <c r="M299" s="173"/>
      <c r="N299" s="33"/>
    </row>
    <row r="300" spans="1:14" x14ac:dyDescent="0.2">
      <c r="A300" s="190"/>
      <c r="B300" s="3" t="s">
        <v>162</v>
      </c>
      <c r="C300" s="3" t="s">
        <v>163</v>
      </c>
      <c r="D300" s="3"/>
      <c r="E300" s="5" t="s">
        <v>286</v>
      </c>
      <c r="F300" s="3"/>
      <c r="G300" s="5" t="s">
        <v>240</v>
      </c>
      <c r="H300" s="5" t="s">
        <v>796</v>
      </c>
      <c r="I300" s="5" t="s">
        <v>295</v>
      </c>
      <c r="J300" s="3">
        <v>12</v>
      </c>
      <c r="K300" s="15"/>
      <c r="L300" s="33"/>
      <c r="M300" s="173"/>
      <c r="N300" s="33"/>
    </row>
    <row r="301" spans="1:14" x14ac:dyDescent="0.2">
      <c r="A301" s="191"/>
      <c r="B301" s="3" t="s">
        <v>162</v>
      </c>
      <c r="C301" s="3" t="s">
        <v>163</v>
      </c>
      <c r="D301" s="3"/>
      <c r="E301" s="5" t="s">
        <v>286</v>
      </c>
      <c r="F301" s="3"/>
      <c r="G301" s="5" t="s">
        <v>260</v>
      </c>
      <c r="H301" s="5" t="s">
        <v>192</v>
      </c>
      <c r="I301" s="5" t="s">
        <v>295</v>
      </c>
      <c r="J301" s="3">
        <v>6</v>
      </c>
      <c r="K301" s="15"/>
      <c r="L301" s="33"/>
      <c r="M301" s="173"/>
      <c r="N301" s="33"/>
    </row>
    <row r="302" spans="1:14" x14ac:dyDescent="0.2">
      <c r="A302" s="189">
        <v>69</v>
      </c>
      <c r="B302" s="18" t="s">
        <v>164</v>
      </c>
      <c r="C302" s="18" t="s">
        <v>165</v>
      </c>
      <c r="D302" s="22" t="s">
        <v>270</v>
      </c>
      <c r="E302" s="18"/>
      <c r="F302" s="18"/>
      <c r="G302" s="18"/>
      <c r="H302" s="18"/>
      <c r="I302" s="18"/>
      <c r="J302" s="18"/>
      <c r="K302" s="24">
        <v>20</v>
      </c>
      <c r="L302" s="33"/>
      <c r="M302" s="173"/>
      <c r="N302" s="33"/>
    </row>
    <row r="303" spans="1:14" ht="25.5" x14ac:dyDescent="0.2">
      <c r="A303" s="191"/>
      <c r="B303" s="3" t="s">
        <v>164</v>
      </c>
      <c r="C303" s="3" t="s">
        <v>165</v>
      </c>
      <c r="D303" s="3"/>
      <c r="E303" s="5" t="s">
        <v>286</v>
      </c>
      <c r="F303" s="3"/>
      <c r="G303" s="5" t="s">
        <v>275</v>
      </c>
      <c r="H303" s="5" t="s">
        <v>815</v>
      </c>
      <c r="I303" s="5" t="s">
        <v>764</v>
      </c>
      <c r="J303" s="3">
        <v>20</v>
      </c>
      <c r="K303" s="15"/>
      <c r="L303" s="33"/>
      <c r="M303" s="173"/>
      <c r="N303" s="33"/>
    </row>
    <row r="304" spans="1:14" x14ac:dyDescent="0.2">
      <c r="A304" s="189">
        <v>70</v>
      </c>
      <c r="B304" s="18" t="s">
        <v>169</v>
      </c>
      <c r="C304" s="18" t="s">
        <v>45</v>
      </c>
      <c r="D304" s="22" t="s">
        <v>241</v>
      </c>
      <c r="E304" s="18"/>
      <c r="F304" s="18"/>
      <c r="G304" s="18"/>
      <c r="H304" s="18"/>
      <c r="I304" s="18"/>
      <c r="J304" s="18"/>
      <c r="K304" s="24">
        <v>30</v>
      </c>
      <c r="L304" s="33"/>
      <c r="M304" s="173"/>
      <c r="N304" s="33"/>
    </row>
    <row r="305" spans="1:14" x14ac:dyDescent="0.2">
      <c r="A305" s="190"/>
      <c r="B305" s="3" t="s">
        <v>169</v>
      </c>
      <c r="C305" s="3" t="s">
        <v>45</v>
      </c>
      <c r="D305" s="3"/>
      <c r="E305" s="5" t="s">
        <v>286</v>
      </c>
      <c r="F305" s="3"/>
      <c r="G305" s="5" t="s">
        <v>204</v>
      </c>
      <c r="H305" s="5" t="s">
        <v>190</v>
      </c>
      <c r="I305" s="5" t="s">
        <v>300</v>
      </c>
      <c r="J305" s="3">
        <v>4</v>
      </c>
      <c r="K305" s="15"/>
      <c r="L305" s="33"/>
      <c r="M305" s="173"/>
      <c r="N305" s="33"/>
    </row>
    <row r="306" spans="1:14" x14ac:dyDescent="0.2">
      <c r="A306" s="190"/>
      <c r="B306" s="3" t="s">
        <v>169</v>
      </c>
      <c r="C306" s="3" t="s">
        <v>45</v>
      </c>
      <c r="D306" s="3"/>
      <c r="E306" s="5" t="s">
        <v>286</v>
      </c>
      <c r="F306" s="3"/>
      <c r="G306" s="5" t="s">
        <v>204</v>
      </c>
      <c r="H306" s="5" t="s">
        <v>191</v>
      </c>
      <c r="I306" s="5" t="s">
        <v>374</v>
      </c>
      <c r="J306" s="3">
        <v>6</v>
      </c>
      <c r="K306" s="15"/>
      <c r="L306" s="33"/>
      <c r="M306" s="173"/>
      <c r="N306" s="33"/>
    </row>
    <row r="307" spans="1:14" ht="25.5" x14ac:dyDescent="0.2">
      <c r="A307" s="191"/>
      <c r="B307" s="3" t="s">
        <v>169</v>
      </c>
      <c r="C307" s="3" t="s">
        <v>45</v>
      </c>
      <c r="D307" s="3"/>
      <c r="E307" s="5" t="s">
        <v>286</v>
      </c>
      <c r="F307" s="3"/>
      <c r="G307" s="5" t="s">
        <v>204</v>
      </c>
      <c r="H307" s="5" t="s">
        <v>814</v>
      </c>
      <c r="I307" s="5" t="s">
        <v>317</v>
      </c>
      <c r="J307" s="3">
        <v>20</v>
      </c>
      <c r="K307" s="15"/>
      <c r="L307" s="33"/>
      <c r="M307" s="173"/>
      <c r="N307" s="33"/>
    </row>
    <row r="308" spans="1:14" x14ac:dyDescent="0.2">
      <c r="A308" s="189">
        <v>71</v>
      </c>
      <c r="B308" s="18" t="s">
        <v>170</v>
      </c>
      <c r="C308" s="18" t="s">
        <v>40</v>
      </c>
      <c r="D308" s="22" t="s">
        <v>252</v>
      </c>
      <c r="E308" s="18"/>
      <c r="F308" s="18"/>
      <c r="G308" s="18"/>
      <c r="H308" s="18"/>
      <c r="I308" s="18"/>
      <c r="J308" s="18"/>
      <c r="K308" s="24">
        <v>38</v>
      </c>
      <c r="L308" s="33"/>
      <c r="M308" s="173"/>
      <c r="N308" s="33"/>
    </row>
    <row r="309" spans="1:14" x14ac:dyDescent="0.2">
      <c r="A309" s="190"/>
      <c r="B309" s="3" t="s">
        <v>170</v>
      </c>
      <c r="C309" s="3" t="s">
        <v>40</v>
      </c>
      <c r="D309" s="3"/>
      <c r="E309" s="5" t="s">
        <v>286</v>
      </c>
      <c r="F309" s="3"/>
      <c r="G309" s="5" t="s">
        <v>226</v>
      </c>
      <c r="H309" s="5" t="s">
        <v>214</v>
      </c>
      <c r="I309" s="5" t="s">
        <v>295</v>
      </c>
      <c r="J309" s="3">
        <v>30</v>
      </c>
      <c r="K309" s="15"/>
      <c r="L309" s="33"/>
      <c r="M309" s="173"/>
      <c r="N309" s="33"/>
    </row>
    <row r="310" spans="1:14" x14ac:dyDescent="0.2">
      <c r="A310" s="191"/>
      <c r="B310" s="3" t="s">
        <v>170</v>
      </c>
      <c r="C310" s="3" t="s">
        <v>40</v>
      </c>
      <c r="D310" s="3"/>
      <c r="E310" s="5" t="s">
        <v>286</v>
      </c>
      <c r="F310" s="3"/>
      <c r="G310" s="5" t="s">
        <v>226</v>
      </c>
      <c r="H310" s="5" t="s">
        <v>794</v>
      </c>
      <c r="I310" s="5" t="s">
        <v>300</v>
      </c>
      <c r="J310" s="3">
        <v>8</v>
      </c>
      <c r="K310" s="15"/>
      <c r="L310" s="33"/>
      <c r="M310" s="173"/>
      <c r="N310" s="33"/>
    </row>
    <row r="311" spans="1:14" ht="25.5" x14ac:dyDescent="0.2">
      <c r="A311" s="189">
        <v>72</v>
      </c>
      <c r="B311" s="18" t="s">
        <v>171</v>
      </c>
      <c r="C311" s="18" t="s">
        <v>120</v>
      </c>
      <c r="D311" s="22" t="s">
        <v>216</v>
      </c>
      <c r="E311" s="18"/>
      <c r="F311" s="18"/>
      <c r="G311" s="18"/>
      <c r="H311" s="18"/>
      <c r="I311" s="18"/>
      <c r="J311" s="18"/>
      <c r="K311" s="24">
        <v>15</v>
      </c>
      <c r="L311" s="33"/>
      <c r="M311" s="173"/>
      <c r="N311" s="33"/>
    </row>
    <row r="312" spans="1:14" x14ac:dyDescent="0.2">
      <c r="A312" s="191"/>
      <c r="B312" s="3" t="s">
        <v>171</v>
      </c>
      <c r="C312" s="3" t="s">
        <v>120</v>
      </c>
      <c r="D312" s="3"/>
      <c r="E312" s="3"/>
      <c r="F312" s="5" t="s">
        <v>228</v>
      </c>
      <c r="G312" s="5" t="s">
        <v>276</v>
      </c>
      <c r="H312" s="5" t="s">
        <v>795</v>
      </c>
      <c r="I312" s="5" t="s">
        <v>291</v>
      </c>
      <c r="J312" s="3">
        <v>15</v>
      </c>
      <c r="K312" s="15"/>
      <c r="L312" s="33"/>
      <c r="M312" s="173"/>
      <c r="N312" s="33"/>
    </row>
    <row r="313" spans="1:14" x14ac:dyDescent="0.2">
      <c r="A313" s="189">
        <v>73</v>
      </c>
      <c r="B313" s="18" t="s">
        <v>174</v>
      </c>
      <c r="C313" s="18" t="s">
        <v>67</v>
      </c>
      <c r="D313" s="22" t="s">
        <v>252</v>
      </c>
      <c r="E313" s="18"/>
      <c r="F313" s="18"/>
      <c r="G313" s="18"/>
      <c r="H313" s="18"/>
      <c r="I313" s="18"/>
      <c r="J313" s="18"/>
      <c r="K313" s="24">
        <v>22</v>
      </c>
      <c r="L313" s="33"/>
      <c r="M313" s="173"/>
      <c r="N313" s="33"/>
    </row>
    <row r="314" spans="1:14" x14ac:dyDescent="0.2">
      <c r="A314" s="190"/>
      <c r="B314" s="3" t="s">
        <v>174</v>
      </c>
      <c r="C314" s="3" t="s">
        <v>67</v>
      </c>
      <c r="D314" s="3"/>
      <c r="E314" s="5" t="s">
        <v>286</v>
      </c>
      <c r="F314" s="3"/>
      <c r="G314" s="5" t="s">
        <v>780</v>
      </c>
      <c r="H314" s="5" t="s">
        <v>767</v>
      </c>
      <c r="I314" s="5" t="s">
        <v>768</v>
      </c>
      <c r="J314" s="3">
        <v>8</v>
      </c>
      <c r="K314" s="15"/>
      <c r="L314" s="33"/>
      <c r="M314" s="173"/>
      <c r="N314" s="33"/>
    </row>
    <row r="315" spans="1:14" x14ac:dyDescent="0.2">
      <c r="A315" s="190"/>
      <c r="B315" s="3" t="s">
        <v>174</v>
      </c>
      <c r="C315" s="3" t="s">
        <v>67</v>
      </c>
      <c r="D315" s="3"/>
      <c r="E315" s="5" t="s">
        <v>286</v>
      </c>
      <c r="F315" s="3"/>
      <c r="G315" s="5" t="s">
        <v>780</v>
      </c>
      <c r="H315" s="5" t="s">
        <v>192</v>
      </c>
      <c r="I315" s="5" t="s">
        <v>769</v>
      </c>
      <c r="J315" s="3">
        <v>6</v>
      </c>
      <c r="K315" s="15"/>
      <c r="L315" s="33"/>
      <c r="M315" s="173"/>
      <c r="N315" s="33"/>
    </row>
    <row r="316" spans="1:14" ht="25.5" x14ac:dyDescent="0.2">
      <c r="A316" s="190"/>
      <c r="B316" s="3" t="s">
        <v>174</v>
      </c>
      <c r="C316" s="3" t="s">
        <v>67</v>
      </c>
      <c r="D316" s="3"/>
      <c r="E316" s="5" t="s">
        <v>410</v>
      </c>
      <c r="F316" s="3"/>
      <c r="G316" s="5" t="s">
        <v>272</v>
      </c>
      <c r="H316" s="5" t="s">
        <v>193</v>
      </c>
      <c r="I316" s="5"/>
      <c r="J316" s="3">
        <v>6</v>
      </c>
      <c r="K316" s="15"/>
      <c r="L316" s="33"/>
      <c r="M316" s="173"/>
      <c r="N316" s="33"/>
    </row>
    <row r="317" spans="1:14" x14ac:dyDescent="0.2">
      <c r="A317" s="191"/>
      <c r="B317" s="3" t="s">
        <v>174</v>
      </c>
      <c r="C317" s="3" t="s">
        <v>67</v>
      </c>
      <c r="D317" s="3"/>
      <c r="E317" s="5" t="s">
        <v>286</v>
      </c>
      <c r="F317" s="3"/>
      <c r="G317" s="5" t="s">
        <v>254</v>
      </c>
      <c r="H317" s="5" t="s">
        <v>192</v>
      </c>
      <c r="I317" s="5" t="s">
        <v>766</v>
      </c>
      <c r="J317" s="3">
        <v>2</v>
      </c>
      <c r="K317" s="15"/>
      <c r="L317" s="33"/>
      <c r="M317" s="173"/>
      <c r="N317" s="33"/>
    </row>
    <row r="318" spans="1:14" x14ac:dyDescent="0.2">
      <c r="A318" s="189">
        <v>74</v>
      </c>
      <c r="B318" s="18" t="s">
        <v>175</v>
      </c>
      <c r="C318" s="18" t="s">
        <v>176</v>
      </c>
      <c r="D318" s="18" t="s">
        <v>251</v>
      </c>
      <c r="E318" s="18"/>
      <c r="F318" s="18"/>
      <c r="G318" s="18"/>
      <c r="H318" s="18"/>
      <c r="I318" s="18"/>
      <c r="J318" s="18"/>
      <c r="K318" s="24">
        <v>28</v>
      </c>
      <c r="L318" s="33"/>
      <c r="M318" s="173"/>
      <c r="N318" s="33"/>
    </row>
    <row r="319" spans="1:14" x14ac:dyDescent="0.2">
      <c r="A319" s="190"/>
      <c r="B319" s="3" t="s">
        <v>175</v>
      </c>
      <c r="C319" s="3" t="s">
        <v>176</v>
      </c>
      <c r="D319" s="3"/>
      <c r="E319" s="3" t="s">
        <v>196</v>
      </c>
      <c r="F319" s="3"/>
      <c r="G319" s="3" t="s">
        <v>233</v>
      </c>
      <c r="H319" s="3" t="s">
        <v>190</v>
      </c>
      <c r="I319" s="3" t="s">
        <v>287</v>
      </c>
      <c r="J319" s="3">
        <v>3</v>
      </c>
      <c r="K319" s="15"/>
      <c r="L319" s="33"/>
      <c r="M319" s="173"/>
      <c r="N319" s="33"/>
    </row>
    <row r="320" spans="1:14" ht="25.5" x14ac:dyDescent="0.2">
      <c r="A320" s="190"/>
      <c r="B320" s="3" t="s">
        <v>175</v>
      </c>
      <c r="C320" s="3" t="s">
        <v>176</v>
      </c>
      <c r="D320" s="3"/>
      <c r="E320" s="3" t="s">
        <v>196</v>
      </c>
      <c r="F320" s="3"/>
      <c r="G320" s="3" t="s">
        <v>233</v>
      </c>
      <c r="H320" s="3" t="s">
        <v>200</v>
      </c>
      <c r="I320" s="3" t="s">
        <v>288</v>
      </c>
      <c r="J320" s="3">
        <v>6</v>
      </c>
      <c r="K320" s="15"/>
      <c r="L320" s="33"/>
      <c r="M320" s="173"/>
      <c r="N320" s="33"/>
    </row>
    <row r="321" spans="1:14" ht="25.5" x14ac:dyDescent="0.2">
      <c r="A321" s="190"/>
      <c r="B321" s="3" t="s">
        <v>175</v>
      </c>
      <c r="C321" s="3" t="s">
        <v>176</v>
      </c>
      <c r="D321" s="3"/>
      <c r="E321" s="5" t="s">
        <v>307</v>
      </c>
      <c r="F321" s="3"/>
      <c r="G321" s="3" t="s">
        <v>237</v>
      </c>
      <c r="H321" s="3" t="s">
        <v>190</v>
      </c>
      <c r="I321" s="3" t="s">
        <v>289</v>
      </c>
      <c r="J321" s="3">
        <v>6</v>
      </c>
      <c r="K321" s="15"/>
      <c r="L321" s="33"/>
      <c r="M321" s="173"/>
      <c r="N321" s="33"/>
    </row>
    <row r="322" spans="1:14" x14ac:dyDescent="0.2">
      <c r="A322" s="190"/>
      <c r="B322" s="3" t="s">
        <v>175</v>
      </c>
      <c r="C322" s="3" t="s">
        <v>176</v>
      </c>
      <c r="D322" s="3"/>
      <c r="E322" s="5" t="s">
        <v>307</v>
      </c>
      <c r="F322" s="3"/>
      <c r="G322" s="3" t="s">
        <v>237</v>
      </c>
      <c r="H322" s="3" t="s">
        <v>192</v>
      </c>
      <c r="I322" s="3" t="s">
        <v>290</v>
      </c>
      <c r="J322" s="3">
        <v>2</v>
      </c>
      <c r="K322" s="15"/>
      <c r="L322" s="33"/>
      <c r="M322" s="173"/>
      <c r="N322" s="33"/>
    </row>
    <row r="323" spans="1:14" x14ac:dyDescent="0.2">
      <c r="A323" s="190"/>
      <c r="B323" s="3" t="s">
        <v>175</v>
      </c>
      <c r="C323" s="3" t="s">
        <v>176</v>
      </c>
      <c r="D323" s="3"/>
      <c r="E323" s="5" t="s">
        <v>286</v>
      </c>
      <c r="F323" s="3"/>
      <c r="G323" s="3" t="s">
        <v>260</v>
      </c>
      <c r="H323" s="3" t="s">
        <v>191</v>
      </c>
      <c r="I323" s="3" t="s">
        <v>291</v>
      </c>
      <c r="J323" s="3">
        <v>5</v>
      </c>
      <c r="K323" s="15"/>
      <c r="L323" s="33"/>
      <c r="M323" s="173"/>
      <c r="N323" s="33"/>
    </row>
    <row r="324" spans="1:14" x14ac:dyDescent="0.2">
      <c r="A324" s="190"/>
      <c r="B324" s="3" t="s">
        <v>175</v>
      </c>
      <c r="C324" s="3" t="s">
        <v>176</v>
      </c>
      <c r="D324" s="3"/>
      <c r="E324" s="5" t="s">
        <v>286</v>
      </c>
      <c r="F324" s="3"/>
      <c r="G324" s="3" t="s">
        <v>226</v>
      </c>
      <c r="H324" s="3" t="s">
        <v>191</v>
      </c>
      <c r="I324" s="3" t="s">
        <v>292</v>
      </c>
      <c r="J324" s="3">
        <v>3</v>
      </c>
      <c r="K324" s="15"/>
      <c r="L324" s="33"/>
      <c r="M324" s="173"/>
      <c r="N324" s="33"/>
    </row>
    <row r="325" spans="1:14" x14ac:dyDescent="0.2">
      <c r="A325" s="191"/>
      <c r="B325" s="3" t="s">
        <v>175</v>
      </c>
      <c r="C325" s="3" t="s">
        <v>176</v>
      </c>
      <c r="D325" s="3"/>
      <c r="E325" s="5" t="s">
        <v>286</v>
      </c>
      <c r="F325" s="3"/>
      <c r="G325" s="5" t="s">
        <v>780</v>
      </c>
      <c r="H325" s="3" t="s">
        <v>192</v>
      </c>
      <c r="I325" s="3" t="s">
        <v>293</v>
      </c>
      <c r="J325" s="3">
        <v>3</v>
      </c>
      <c r="K325" s="15"/>
      <c r="L325" s="33"/>
      <c r="M325" s="173"/>
      <c r="N325" s="33"/>
    </row>
    <row r="326" spans="1:14" x14ac:dyDescent="0.2">
      <c r="A326" s="189">
        <v>75</v>
      </c>
      <c r="B326" s="18" t="s">
        <v>177</v>
      </c>
      <c r="C326" s="18" t="s">
        <v>178</v>
      </c>
      <c r="D326" s="22" t="s">
        <v>245</v>
      </c>
      <c r="E326" s="18"/>
      <c r="F326" s="18"/>
      <c r="G326" s="18"/>
      <c r="H326" s="18"/>
      <c r="I326" s="18"/>
      <c r="J326" s="18"/>
      <c r="K326" s="24">
        <v>24</v>
      </c>
      <c r="L326" s="33"/>
      <c r="M326" s="173"/>
      <c r="N326" s="33"/>
    </row>
    <row r="327" spans="1:14" x14ac:dyDescent="0.2">
      <c r="A327" s="190"/>
      <c r="B327" s="3" t="s">
        <v>177</v>
      </c>
      <c r="C327" s="3" t="s">
        <v>178</v>
      </c>
      <c r="D327" s="3"/>
      <c r="E327" s="5" t="s">
        <v>196</v>
      </c>
      <c r="F327" s="5"/>
      <c r="G327" s="5" t="s">
        <v>264</v>
      </c>
      <c r="H327" s="5" t="s">
        <v>191</v>
      </c>
      <c r="I327" s="5" t="s">
        <v>295</v>
      </c>
      <c r="J327" s="3">
        <v>6</v>
      </c>
      <c r="K327" s="15"/>
      <c r="L327" s="33"/>
      <c r="M327" s="173"/>
      <c r="N327" s="33"/>
    </row>
    <row r="328" spans="1:14" x14ac:dyDescent="0.2">
      <c r="A328" s="191"/>
      <c r="B328" s="3" t="s">
        <v>177</v>
      </c>
      <c r="C328" s="3" t="s">
        <v>178</v>
      </c>
      <c r="D328" s="3"/>
      <c r="E328" s="5" t="s">
        <v>196</v>
      </c>
      <c r="F328" s="5"/>
      <c r="G328" s="5" t="s">
        <v>221</v>
      </c>
      <c r="H328" s="5" t="s">
        <v>802</v>
      </c>
      <c r="I328" s="5" t="s">
        <v>305</v>
      </c>
      <c r="J328" s="3">
        <v>18</v>
      </c>
      <c r="K328" s="15"/>
      <c r="L328" s="33"/>
      <c r="M328" s="173"/>
      <c r="N328" s="33"/>
    </row>
    <row r="329" spans="1:14" x14ac:dyDescent="0.2">
      <c r="A329" s="189">
        <v>76</v>
      </c>
      <c r="B329" s="18" t="s">
        <v>179</v>
      </c>
      <c r="C329" s="18" t="s">
        <v>180</v>
      </c>
      <c r="D329" s="22" t="s">
        <v>277</v>
      </c>
      <c r="E329" s="18"/>
      <c r="F329" s="18"/>
      <c r="G329" s="18"/>
      <c r="H329" s="18"/>
      <c r="I329" s="18"/>
      <c r="J329" s="18"/>
      <c r="K329" s="24">
        <v>38</v>
      </c>
      <c r="L329" s="33"/>
      <c r="M329" s="173"/>
      <c r="N329" s="33"/>
    </row>
    <row r="330" spans="1:14" x14ac:dyDescent="0.2">
      <c r="A330" s="190"/>
      <c r="B330" s="3" t="s">
        <v>179</v>
      </c>
      <c r="C330" s="3" t="s">
        <v>180</v>
      </c>
      <c r="D330" s="5"/>
      <c r="E330" s="5" t="s">
        <v>286</v>
      </c>
      <c r="F330" s="3"/>
      <c r="G330" s="5" t="s">
        <v>274</v>
      </c>
      <c r="H330" s="3"/>
      <c r="I330" s="5" t="s">
        <v>278</v>
      </c>
      <c r="J330" s="3"/>
      <c r="K330" s="15"/>
      <c r="L330" s="33"/>
      <c r="M330" s="173"/>
      <c r="N330" s="33"/>
    </row>
    <row r="331" spans="1:14" x14ac:dyDescent="0.2">
      <c r="A331" s="190"/>
      <c r="B331" s="3" t="s">
        <v>179</v>
      </c>
      <c r="C331" s="3" t="s">
        <v>180</v>
      </c>
      <c r="D331" s="5"/>
      <c r="E331" s="5" t="s">
        <v>286</v>
      </c>
      <c r="F331" s="3"/>
      <c r="G331" s="5" t="s">
        <v>226</v>
      </c>
      <c r="H331" s="3"/>
      <c r="I331" s="5" t="s">
        <v>278</v>
      </c>
      <c r="J331" s="3"/>
      <c r="K331" s="15"/>
      <c r="L331" s="33"/>
      <c r="M331" s="173"/>
      <c r="N331" s="33"/>
    </row>
    <row r="332" spans="1:14" ht="25.5" x14ac:dyDescent="0.2">
      <c r="A332" s="190"/>
      <c r="B332" s="3" t="s">
        <v>179</v>
      </c>
      <c r="C332" s="3" t="s">
        <v>180</v>
      </c>
      <c r="D332" s="5"/>
      <c r="E332" s="5" t="s">
        <v>307</v>
      </c>
      <c r="F332" s="3"/>
      <c r="G332" s="5" t="s">
        <v>365</v>
      </c>
      <c r="H332" s="3"/>
      <c r="I332" s="5" t="s">
        <v>278</v>
      </c>
      <c r="J332" s="3"/>
      <c r="K332" s="15"/>
      <c r="L332" s="33"/>
      <c r="M332" s="173"/>
      <c r="N332" s="33"/>
    </row>
    <row r="333" spans="1:14" x14ac:dyDescent="0.2">
      <c r="A333" s="191"/>
      <c r="B333" s="3" t="s">
        <v>179</v>
      </c>
      <c r="C333" s="3" t="s">
        <v>180</v>
      </c>
      <c r="D333" s="3"/>
      <c r="E333" s="5" t="s">
        <v>307</v>
      </c>
      <c r="F333" s="3"/>
      <c r="G333" s="5" t="s">
        <v>276</v>
      </c>
      <c r="H333" s="3"/>
      <c r="I333" s="5" t="s">
        <v>278</v>
      </c>
      <c r="J333" s="3"/>
      <c r="K333" s="15"/>
      <c r="L333" s="33"/>
      <c r="M333" s="173"/>
      <c r="N333" s="33"/>
    </row>
    <row r="334" spans="1:14" ht="25.5" customHeight="1" x14ac:dyDescent="0.2">
      <c r="A334" s="13"/>
      <c r="B334" s="11"/>
      <c r="C334" s="11"/>
      <c r="D334" s="11"/>
      <c r="E334" s="12"/>
      <c r="F334" s="11"/>
      <c r="G334" s="12"/>
      <c r="H334" s="11"/>
      <c r="I334" s="12"/>
      <c r="J334" s="11"/>
      <c r="K334" s="19">
        <f>SUM(K6:K333)</f>
        <v>1855.5</v>
      </c>
    </row>
    <row r="335" spans="1:14" ht="25.5" customHeight="1" x14ac:dyDescent="0.2">
      <c r="A335" s="11"/>
      <c r="B335" s="11"/>
      <c r="C335" s="11"/>
      <c r="D335" s="11"/>
      <c r="E335" s="12"/>
      <c r="F335" s="11"/>
      <c r="G335" s="12"/>
      <c r="H335" s="11"/>
      <c r="I335" s="12"/>
      <c r="J335" s="11"/>
      <c r="K335" s="11"/>
    </row>
  </sheetData>
  <sheetProtection password="CFFB" sheet="1" objects="1" scenarios="1"/>
  <sortState ref="B429:K440">
    <sortCondition ref="B429"/>
  </sortState>
  <mergeCells count="81">
    <mergeCell ref="D2:H2"/>
    <mergeCell ref="A3:J3"/>
    <mergeCell ref="I2:K2"/>
    <mergeCell ref="A4:K4"/>
    <mergeCell ref="A6:A8"/>
    <mergeCell ref="A9:A10"/>
    <mergeCell ref="A11:A12"/>
    <mergeCell ref="A13:A18"/>
    <mergeCell ref="A19:A22"/>
    <mergeCell ref="A23:A25"/>
    <mergeCell ref="A26:A27"/>
    <mergeCell ref="A28:A32"/>
    <mergeCell ref="A33:A38"/>
    <mergeCell ref="A39:A40"/>
    <mergeCell ref="A41:A47"/>
    <mergeCell ref="A48:A54"/>
    <mergeCell ref="A55:A65"/>
    <mergeCell ref="A66:A72"/>
    <mergeCell ref="A73:A77"/>
    <mergeCell ref="A78:A82"/>
    <mergeCell ref="A83:A90"/>
    <mergeCell ref="A91:A95"/>
    <mergeCell ref="A96:A101"/>
    <mergeCell ref="A102:A104"/>
    <mergeCell ref="A105:A108"/>
    <mergeCell ref="A109:A111"/>
    <mergeCell ref="A112:A115"/>
    <mergeCell ref="A116:A121"/>
    <mergeCell ref="A122:A126"/>
    <mergeCell ref="A127:A128"/>
    <mergeCell ref="A129:A134"/>
    <mergeCell ref="A135:A137"/>
    <mergeCell ref="A138:A141"/>
    <mergeCell ref="A142:A143"/>
    <mergeCell ref="A144:A146"/>
    <mergeCell ref="A147:A155"/>
    <mergeCell ref="A156:A160"/>
    <mergeCell ref="A161:A163"/>
    <mergeCell ref="A164:A166"/>
    <mergeCell ref="A167:A168"/>
    <mergeCell ref="A169:A173"/>
    <mergeCell ref="A174:A175"/>
    <mergeCell ref="A176:A177"/>
    <mergeCell ref="A178:A181"/>
    <mergeCell ref="A182:A183"/>
    <mergeCell ref="A184:A188"/>
    <mergeCell ref="A189:A191"/>
    <mergeCell ref="A192:A194"/>
    <mergeCell ref="A195:A197"/>
    <mergeCell ref="A198:A205"/>
    <mergeCell ref="A206:A210"/>
    <mergeCell ref="A211:A212"/>
    <mergeCell ref="A213:A218"/>
    <mergeCell ref="A219:A221"/>
    <mergeCell ref="A222:A225"/>
    <mergeCell ref="A226:A227"/>
    <mergeCell ref="A228:A230"/>
    <mergeCell ref="A231:A233"/>
    <mergeCell ref="A234:A237"/>
    <mergeCell ref="A238:A244"/>
    <mergeCell ref="A245:A246"/>
    <mergeCell ref="A247:A249"/>
    <mergeCell ref="A250:A255"/>
    <mergeCell ref="A256:A257"/>
    <mergeCell ref="A258:A262"/>
    <mergeCell ref="A263:A267"/>
    <mergeCell ref="A268:A271"/>
    <mergeCell ref="A272:A276"/>
    <mergeCell ref="A277:A281"/>
    <mergeCell ref="A282:A289"/>
    <mergeCell ref="A290:A292"/>
    <mergeCell ref="A293:A295"/>
    <mergeCell ref="A296:A301"/>
    <mergeCell ref="A302:A303"/>
    <mergeCell ref="A304:A307"/>
    <mergeCell ref="A329:A333"/>
    <mergeCell ref="A308:A310"/>
    <mergeCell ref="A311:A312"/>
    <mergeCell ref="A313:A317"/>
    <mergeCell ref="A318:A325"/>
    <mergeCell ref="A326:A328"/>
  </mergeCells>
  <printOptions horizontalCentered="1"/>
  <pageMargins left="0.11811023622047245" right="0.11811023622047245" top="0.15748031496062992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33"/>
  <sheetViews>
    <sheetView workbookViewId="0">
      <selection sqref="A1:K30"/>
    </sheetView>
  </sheetViews>
  <sheetFormatPr defaultRowHeight="12.75" x14ac:dyDescent="0.2"/>
  <cols>
    <col min="1" max="1" width="4" customWidth="1"/>
    <col min="2" max="2" width="11.28515625" bestFit="1" customWidth="1"/>
    <col min="3" max="3" width="10.28515625" bestFit="1" customWidth="1"/>
    <col min="4" max="4" width="15.42578125" customWidth="1"/>
    <col min="5" max="5" width="7.28515625" customWidth="1"/>
    <col min="6" max="6" width="11.85546875" customWidth="1"/>
    <col min="7" max="7" width="20.42578125" customWidth="1"/>
    <col min="8" max="8" width="20.5703125" customWidth="1"/>
    <col min="9" max="9" width="12.5703125" customWidth="1"/>
    <col min="10" max="10" width="5.85546875" customWidth="1"/>
    <col min="11" max="11" width="7.7109375" customWidth="1"/>
    <col min="12" max="12" width="18.28515625" customWidth="1"/>
    <col min="13" max="13" width="17.85546875" customWidth="1"/>
    <col min="14" max="14" width="26.7109375" customWidth="1"/>
  </cols>
  <sheetData>
    <row r="2" spans="1:14" ht="114.95" customHeight="1" x14ac:dyDescent="0.2">
      <c r="D2" s="192" t="s">
        <v>790</v>
      </c>
      <c r="E2" s="192"/>
      <c r="F2" s="192"/>
      <c r="G2" s="192"/>
      <c r="H2" s="192"/>
      <c r="I2" s="194" t="s">
        <v>182</v>
      </c>
      <c r="J2" s="194"/>
      <c r="K2" s="194"/>
    </row>
    <row r="3" spans="1:14" ht="25.5" customHeight="1" thickBot="1" x14ac:dyDescent="0.3">
      <c r="A3" s="193" t="s">
        <v>819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9"/>
      <c r="M3" s="9"/>
      <c r="N3" s="9"/>
    </row>
    <row r="4" spans="1:14" ht="25.5" customHeight="1" thickBot="1" x14ac:dyDescent="0.25">
      <c r="A4" s="199" t="s">
        <v>285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  <c r="L4" s="1"/>
      <c r="M4" s="1"/>
      <c r="N4" s="1"/>
    </row>
    <row r="5" spans="1:14" s="11" customFormat="1" ht="25.5" customHeight="1" thickBot="1" x14ac:dyDescent="0.25">
      <c r="A5" s="182" t="s">
        <v>0</v>
      </c>
      <c r="B5" s="183" t="s">
        <v>188</v>
      </c>
      <c r="C5" s="183" t="s">
        <v>189</v>
      </c>
      <c r="D5" s="183" t="s">
        <v>184</v>
      </c>
      <c r="E5" s="184" t="s">
        <v>308</v>
      </c>
      <c r="F5" s="184" t="s">
        <v>309</v>
      </c>
      <c r="G5" s="183" t="s">
        <v>185</v>
      </c>
      <c r="H5" s="185" t="s">
        <v>187</v>
      </c>
      <c r="I5" s="185" t="s">
        <v>197</v>
      </c>
      <c r="J5" s="186" t="s">
        <v>306</v>
      </c>
      <c r="K5" s="185" t="s">
        <v>199</v>
      </c>
      <c r="L5" s="179" t="s">
        <v>408</v>
      </c>
      <c r="M5" s="180" t="s">
        <v>409</v>
      </c>
      <c r="N5" s="181" t="s">
        <v>788</v>
      </c>
    </row>
    <row r="6" spans="1:14" ht="25.5" customHeight="1" x14ac:dyDescent="0.2">
      <c r="A6" s="30">
        <v>1</v>
      </c>
      <c r="B6" s="30" t="s">
        <v>5</v>
      </c>
      <c r="C6" s="30" t="s">
        <v>6</v>
      </c>
      <c r="D6" s="30" t="s">
        <v>257</v>
      </c>
      <c r="E6" s="30"/>
      <c r="F6" s="30"/>
      <c r="G6" s="30"/>
      <c r="H6" s="30"/>
      <c r="I6" s="30"/>
      <c r="J6" s="30"/>
      <c r="K6" s="32">
        <v>2</v>
      </c>
      <c r="L6" s="177"/>
      <c r="M6" s="178"/>
      <c r="N6" s="177"/>
    </row>
    <row r="7" spans="1:14" ht="25.5" customHeight="1" x14ac:dyDescent="0.2">
      <c r="A7" s="3"/>
      <c r="B7" s="3" t="s">
        <v>5</v>
      </c>
      <c r="C7" s="3" t="s">
        <v>6</v>
      </c>
      <c r="D7" s="3"/>
      <c r="E7" s="5" t="s">
        <v>307</v>
      </c>
      <c r="F7" s="3"/>
      <c r="G7" s="5" t="s">
        <v>404</v>
      </c>
      <c r="H7" s="5" t="s">
        <v>200</v>
      </c>
      <c r="I7" s="5" t="s">
        <v>315</v>
      </c>
      <c r="J7" s="3">
        <v>2</v>
      </c>
      <c r="K7" s="15"/>
      <c r="L7" s="33"/>
      <c r="M7" s="173"/>
      <c r="N7" s="33"/>
    </row>
    <row r="8" spans="1:14" ht="25.5" customHeight="1" x14ac:dyDescent="0.2">
      <c r="A8" s="18">
        <v>2</v>
      </c>
      <c r="B8" s="18" t="s">
        <v>15</v>
      </c>
      <c r="C8" s="18" t="s">
        <v>16</v>
      </c>
      <c r="D8" s="22" t="s">
        <v>257</v>
      </c>
      <c r="E8" s="22"/>
      <c r="F8" s="18"/>
      <c r="G8" s="22"/>
      <c r="H8" s="18"/>
      <c r="I8" s="18"/>
      <c r="J8" s="18"/>
      <c r="K8" s="24">
        <v>38</v>
      </c>
      <c r="L8" s="33"/>
      <c r="M8" s="173"/>
      <c r="N8" s="33"/>
    </row>
    <row r="9" spans="1:14" ht="25.5" customHeight="1" x14ac:dyDescent="0.2">
      <c r="A9" s="3"/>
      <c r="B9" s="3" t="s">
        <v>15</v>
      </c>
      <c r="C9" s="3" t="s">
        <v>16</v>
      </c>
      <c r="D9" s="5"/>
      <c r="E9" s="5" t="s">
        <v>286</v>
      </c>
      <c r="F9" s="3"/>
      <c r="G9" s="5" t="s">
        <v>215</v>
      </c>
      <c r="H9" s="5" t="s">
        <v>815</v>
      </c>
      <c r="I9" s="5" t="s">
        <v>376</v>
      </c>
      <c r="J9" s="3">
        <v>29.5</v>
      </c>
      <c r="K9" s="3"/>
      <c r="L9" s="33"/>
      <c r="M9" s="173"/>
      <c r="N9" s="33"/>
    </row>
    <row r="10" spans="1:14" ht="25.5" customHeight="1" x14ac:dyDescent="0.2">
      <c r="A10" s="3"/>
      <c r="B10" s="3" t="s">
        <v>15</v>
      </c>
      <c r="C10" s="3" t="s">
        <v>16</v>
      </c>
      <c r="D10" s="5"/>
      <c r="E10" s="5" t="s">
        <v>286</v>
      </c>
      <c r="F10" s="3"/>
      <c r="G10" s="5" t="s">
        <v>215</v>
      </c>
      <c r="H10" s="5" t="s">
        <v>191</v>
      </c>
      <c r="I10" s="5" t="s">
        <v>377</v>
      </c>
      <c r="J10" s="3">
        <v>4.5</v>
      </c>
      <c r="K10" s="3"/>
      <c r="L10" s="33"/>
      <c r="M10" s="173"/>
      <c r="N10" s="33"/>
    </row>
    <row r="11" spans="1:14" ht="25.5" customHeight="1" x14ac:dyDescent="0.2">
      <c r="A11" s="3"/>
      <c r="B11" s="3" t="s">
        <v>15</v>
      </c>
      <c r="C11" s="3" t="s">
        <v>16</v>
      </c>
      <c r="D11" s="5"/>
      <c r="E11" s="5" t="s">
        <v>286</v>
      </c>
      <c r="F11" s="3"/>
      <c r="G11" s="5" t="s">
        <v>254</v>
      </c>
      <c r="H11" s="7" t="s">
        <v>375</v>
      </c>
      <c r="I11" s="5"/>
      <c r="J11" s="3">
        <v>3.5</v>
      </c>
      <c r="K11" s="3"/>
      <c r="L11" s="33"/>
      <c r="M11" s="173"/>
      <c r="N11" s="33"/>
    </row>
    <row r="12" spans="1:14" ht="25.5" customHeight="1" x14ac:dyDescent="0.2">
      <c r="A12" s="18">
        <v>3</v>
      </c>
      <c r="B12" s="18" t="s">
        <v>72</v>
      </c>
      <c r="C12" s="18" t="s">
        <v>73</v>
      </c>
      <c r="D12" s="22" t="s">
        <v>257</v>
      </c>
      <c r="E12" s="18"/>
      <c r="F12" s="18"/>
      <c r="G12" s="18"/>
      <c r="H12" s="18"/>
      <c r="I12" s="18"/>
      <c r="J12" s="18"/>
      <c r="K12" s="24">
        <v>4</v>
      </c>
      <c r="L12" s="33"/>
      <c r="M12" s="173"/>
      <c r="N12" s="33"/>
    </row>
    <row r="13" spans="1:14" ht="25.5" customHeight="1" x14ac:dyDescent="0.2">
      <c r="A13" s="3"/>
      <c r="B13" s="3" t="s">
        <v>72</v>
      </c>
      <c r="C13" s="3" t="s">
        <v>73</v>
      </c>
      <c r="D13" s="3"/>
      <c r="E13" s="5" t="s">
        <v>286</v>
      </c>
      <c r="F13" s="3"/>
      <c r="G13" s="5" t="s">
        <v>215</v>
      </c>
      <c r="H13" s="5" t="s">
        <v>200</v>
      </c>
      <c r="I13" s="5" t="s">
        <v>378</v>
      </c>
      <c r="J13" s="3">
        <v>4</v>
      </c>
      <c r="K13" s="3"/>
      <c r="L13" s="33"/>
      <c r="M13" s="173"/>
      <c r="N13" s="33"/>
    </row>
    <row r="14" spans="1:14" ht="25.5" customHeight="1" x14ac:dyDescent="0.2">
      <c r="A14" s="18">
        <v>4</v>
      </c>
      <c r="B14" s="18" t="s">
        <v>107</v>
      </c>
      <c r="C14" s="18" t="s">
        <v>108</v>
      </c>
      <c r="D14" s="22" t="s">
        <v>257</v>
      </c>
      <c r="E14" s="18"/>
      <c r="F14" s="18"/>
      <c r="G14" s="18"/>
      <c r="H14" s="18"/>
      <c r="I14" s="18"/>
      <c r="J14" s="18"/>
      <c r="K14" s="24">
        <v>22</v>
      </c>
      <c r="L14" s="33"/>
      <c r="M14" s="173"/>
      <c r="N14" s="33"/>
    </row>
    <row r="15" spans="1:14" ht="25.5" customHeight="1" x14ac:dyDescent="0.2">
      <c r="A15" s="3"/>
      <c r="B15" s="3" t="s">
        <v>107</v>
      </c>
      <c r="C15" s="3" t="s">
        <v>108</v>
      </c>
      <c r="D15" s="5"/>
      <c r="E15" s="5" t="s">
        <v>198</v>
      </c>
      <c r="F15" s="3"/>
      <c r="G15" s="5" t="s">
        <v>280</v>
      </c>
      <c r="H15" s="5" t="s">
        <v>200</v>
      </c>
      <c r="I15" s="5" t="s">
        <v>317</v>
      </c>
      <c r="J15" s="3">
        <v>10</v>
      </c>
      <c r="K15" s="15"/>
      <c r="L15" s="33"/>
      <c r="M15" s="173"/>
      <c r="N15" s="33"/>
    </row>
    <row r="16" spans="1:14" ht="25.5" customHeight="1" x14ac:dyDescent="0.2">
      <c r="A16" s="3"/>
      <c r="B16" s="3" t="s">
        <v>107</v>
      </c>
      <c r="C16" s="3" t="s">
        <v>108</v>
      </c>
      <c r="D16" s="5"/>
      <c r="E16" s="5" t="s">
        <v>198</v>
      </c>
      <c r="F16" s="3"/>
      <c r="G16" s="5" t="s">
        <v>215</v>
      </c>
      <c r="H16" s="5" t="s">
        <v>191</v>
      </c>
      <c r="I16" s="5" t="s">
        <v>783</v>
      </c>
      <c r="J16" s="3">
        <v>6</v>
      </c>
      <c r="K16" s="15"/>
      <c r="L16" s="33"/>
      <c r="M16" s="173"/>
      <c r="N16" s="33"/>
    </row>
    <row r="17" spans="1:14" ht="25.5" customHeight="1" x14ac:dyDescent="0.2">
      <c r="A17" s="3"/>
      <c r="B17" s="3" t="s">
        <v>107</v>
      </c>
      <c r="C17" s="3" t="s">
        <v>108</v>
      </c>
      <c r="D17" s="5"/>
      <c r="E17" s="5" t="s">
        <v>198</v>
      </c>
      <c r="F17" s="3"/>
      <c r="G17" s="5" t="s">
        <v>254</v>
      </c>
      <c r="H17" s="5" t="s">
        <v>192</v>
      </c>
      <c r="I17" s="5" t="s">
        <v>783</v>
      </c>
      <c r="J17" s="3">
        <v>6</v>
      </c>
      <c r="K17" s="15"/>
      <c r="L17" s="33"/>
      <c r="M17" s="173"/>
      <c r="N17" s="33"/>
    </row>
    <row r="18" spans="1:14" ht="25.5" customHeight="1" x14ac:dyDescent="0.2">
      <c r="A18" s="18">
        <v>5</v>
      </c>
      <c r="B18" s="18" t="s">
        <v>150</v>
      </c>
      <c r="C18" s="18" t="s">
        <v>151</v>
      </c>
      <c r="D18" s="22" t="s">
        <v>257</v>
      </c>
      <c r="E18" s="18"/>
      <c r="F18" s="18"/>
      <c r="G18" s="18"/>
      <c r="H18" s="18"/>
      <c r="I18" s="18"/>
      <c r="J18" s="18"/>
      <c r="K18" s="24">
        <v>26</v>
      </c>
      <c r="L18" s="33"/>
      <c r="M18" s="173"/>
      <c r="N18" s="33"/>
    </row>
    <row r="19" spans="1:14" ht="25.5" customHeight="1" x14ac:dyDescent="0.2">
      <c r="A19" s="3"/>
      <c r="B19" s="3" t="s">
        <v>150</v>
      </c>
      <c r="C19" s="3" t="s">
        <v>151</v>
      </c>
      <c r="D19" s="3"/>
      <c r="E19" s="5" t="s">
        <v>196</v>
      </c>
      <c r="F19" s="3"/>
      <c r="G19" s="5" t="s">
        <v>264</v>
      </c>
      <c r="H19" s="5" t="s">
        <v>816</v>
      </c>
      <c r="I19" s="5" t="s">
        <v>294</v>
      </c>
      <c r="J19" s="3">
        <v>14</v>
      </c>
      <c r="K19" s="15"/>
      <c r="L19" s="33"/>
      <c r="M19" s="173"/>
      <c r="N19" s="33"/>
    </row>
    <row r="20" spans="1:14" ht="25.5" customHeight="1" x14ac:dyDescent="0.2">
      <c r="A20" s="3"/>
      <c r="B20" s="3" t="s">
        <v>150</v>
      </c>
      <c r="C20" s="3" t="s">
        <v>151</v>
      </c>
      <c r="D20" s="3"/>
      <c r="E20" s="5" t="s">
        <v>286</v>
      </c>
      <c r="F20" s="3"/>
      <c r="G20" s="5" t="s">
        <v>280</v>
      </c>
      <c r="H20" s="6" t="s">
        <v>191</v>
      </c>
      <c r="I20" s="5" t="s">
        <v>295</v>
      </c>
      <c r="J20" s="3">
        <v>6</v>
      </c>
      <c r="K20" s="15"/>
      <c r="L20" s="33"/>
      <c r="M20" s="173"/>
      <c r="N20" s="33"/>
    </row>
    <row r="21" spans="1:14" ht="25.5" customHeight="1" x14ac:dyDescent="0.2">
      <c r="A21" s="3"/>
      <c r="B21" s="3" t="s">
        <v>150</v>
      </c>
      <c r="C21" s="3" t="s">
        <v>151</v>
      </c>
      <c r="D21" s="3"/>
      <c r="E21" s="5" t="s">
        <v>286</v>
      </c>
      <c r="F21" s="3"/>
      <c r="G21" s="5" t="s">
        <v>280</v>
      </c>
      <c r="H21" s="6" t="s">
        <v>200</v>
      </c>
      <c r="I21" s="5" t="s">
        <v>379</v>
      </c>
      <c r="J21" s="3">
        <v>6</v>
      </c>
      <c r="K21" s="15"/>
      <c r="L21" s="33"/>
      <c r="M21" s="173"/>
      <c r="N21" s="33"/>
    </row>
    <row r="22" spans="1:14" ht="25.5" customHeight="1" x14ac:dyDescent="0.2">
      <c r="A22" s="18">
        <v>6</v>
      </c>
      <c r="B22" s="18" t="s">
        <v>156</v>
      </c>
      <c r="C22" s="18" t="s">
        <v>157</v>
      </c>
      <c r="D22" s="22" t="s">
        <v>257</v>
      </c>
      <c r="E22" s="18"/>
      <c r="F22" s="18"/>
      <c r="G22" s="18"/>
      <c r="H22" s="18"/>
      <c r="I22" s="18"/>
      <c r="J22" s="18"/>
      <c r="K22" s="24">
        <v>20</v>
      </c>
      <c r="L22" s="33"/>
      <c r="M22" s="173"/>
      <c r="N22" s="33"/>
    </row>
    <row r="23" spans="1:14" ht="25.5" customHeight="1" x14ac:dyDescent="0.2">
      <c r="A23" s="3"/>
      <c r="B23" s="3" t="s">
        <v>156</v>
      </c>
      <c r="C23" s="3" t="s">
        <v>157</v>
      </c>
      <c r="D23" s="5"/>
      <c r="E23" s="5" t="s">
        <v>286</v>
      </c>
      <c r="F23" s="3"/>
      <c r="G23" s="3" t="s">
        <v>775</v>
      </c>
      <c r="H23" s="5" t="s">
        <v>338</v>
      </c>
      <c r="I23" s="5" t="s">
        <v>334</v>
      </c>
      <c r="J23" s="3">
        <v>10</v>
      </c>
      <c r="K23" s="15"/>
      <c r="L23" s="33"/>
      <c r="M23" s="173"/>
      <c r="N23" s="33"/>
    </row>
    <row r="24" spans="1:14" ht="25.5" customHeight="1" x14ac:dyDescent="0.2">
      <c r="A24" s="3"/>
      <c r="B24" s="3" t="s">
        <v>156</v>
      </c>
      <c r="C24" s="3" t="s">
        <v>157</v>
      </c>
      <c r="D24" s="3"/>
      <c r="E24" s="5" t="s">
        <v>286</v>
      </c>
      <c r="F24" s="3"/>
      <c r="G24" s="5" t="s">
        <v>215</v>
      </c>
      <c r="H24" s="5" t="s">
        <v>817</v>
      </c>
      <c r="I24" s="5" t="s">
        <v>334</v>
      </c>
      <c r="J24" s="3">
        <v>10</v>
      </c>
      <c r="K24" s="3"/>
      <c r="L24" s="33"/>
      <c r="M24" s="173"/>
      <c r="N24" s="33"/>
    </row>
    <row r="25" spans="1:14" ht="25.5" customHeight="1" x14ac:dyDescent="0.2">
      <c r="A25" s="18">
        <v>7</v>
      </c>
      <c r="B25" s="18" t="s">
        <v>172</v>
      </c>
      <c r="C25" s="18" t="s">
        <v>173</v>
      </c>
      <c r="D25" s="22" t="s">
        <v>257</v>
      </c>
      <c r="E25" s="18"/>
      <c r="F25" s="18"/>
      <c r="G25" s="18"/>
      <c r="H25" s="18"/>
      <c r="I25" s="18"/>
      <c r="J25" s="18"/>
      <c r="K25" s="24">
        <v>37</v>
      </c>
      <c r="L25" s="33"/>
      <c r="M25" s="173"/>
      <c r="N25" s="33"/>
    </row>
    <row r="26" spans="1:14" ht="25.5" customHeight="1" x14ac:dyDescent="0.2">
      <c r="A26" s="25"/>
      <c r="B26" s="25" t="s">
        <v>172</v>
      </c>
      <c r="C26" s="25" t="s">
        <v>173</v>
      </c>
      <c r="D26" s="26"/>
      <c r="E26" s="5" t="s">
        <v>286</v>
      </c>
      <c r="F26" s="25"/>
      <c r="G26" s="11" t="s">
        <v>254</v>
      </c>
      <c r="H26" s="25" t="s">
        <v>772</v>
      </c>
      <c r="I26" s="25" t="s">
        <v>773</v>
      </c>
      <c r="J26" s="25">
        <v>24</v>
      </c>
      <c r="K26" s="27"/>
      <c r="L26" s="33"/>
      <c r="M26" s="173"/>
      <c r="N26" s="33"/>
    </row>
    <row r="27" spans="1:14" ht="25.5" customHeight="1" x14ac:dyDescent="0.2">
      <c r="A27" s="25"/>
      <c r="B27" s="25" t="s">
        <v>172</v>
      </c>
      <c r="C27" s="25" t="s">
        <v>173</v>
      </c>
      <c r="D27" s="26"/>
      <c r="E27" s="5" t="s">
        <v>286</v>
      </c>
      <c r="F27" s="25"/>
      <c r="G27" s="25" t="s">
        <v>254</v>
      </c>
      <c r="H27" s="25" t="s">
        <v>191</v>
      </c>
      <c r="I27" s="25" t="s">
        <v>774</v>
      </c>
      <c r="J27" s="25">
        <v>2</v>
      </c>
      <c r="K27" s="27"/>
      <c r="L27" s="33"/>
      <c r="M27" s="173"/>
      <c r="N27" s="33"/>
    </row>
    <row r="28" spans="1:14" ht="25.5" customHeight="1" x14ac:dyDescent="0.2">
      <c r="A28" s="25"/>
      <c r="B28" s="25" t="s">
        <v>172</v>
      </c>
      <c r="C28" s="25" t="s">
        <v>173</v>
      </c>
      <c r="D28" s="26"/>
      <c r="E28" s="5" t="s">
        <v>286</v>
      </c>
      <c r="F28" s="25"/>
      <c r="G28" s="25" t="s">
        <v>775</v>
      </c>
      <c r="H28" s="25" t="s">
        <v>191</v>
      </c>
      <c r="I28" s="25" t="s">
        <v>776</v>
      </c>
      <c r="J28" s="25">
        <v>5</v>
      </c>
      <c r="K28" s="27"/>
      <c r="L28" s="33"/>
      <c r="M28" s="173"/>
      <c r="N28" s="33"/>
    </row>
    <row r="29" spans="1:14" ht="25.5" customHeight="1" x14ac:dyDescent="0.2">
      <c r="A29" s="25"/>
      <c r="B29" s="3" t="s">
        <v>172</v>
      </c>
      <c r="C29" s="3" t="s">
        <v>173</v>
      </c>
      <c r="D29" s="3"/>
      <c r="E29" s="5" t="s">
        <v>286</v>
      </c>
      <c r="F29" s="3"/>
      <c r="G29" s="5" t="s">
        <v>215</v>
      </c>
      <c r="H29" s="5" t="s">
        <v>192</v>
      </c>
      <c r="I29" s="5" t="s">
        <v>777</v>
      </c>
      <c r="J29" s="3">
        <v>6</v>
      </c>
      <c r="K29" s="3"/>
      <c r="L29" s="33"/>
      <c r="M29" s="173"/>
      <c r="N29" s="33"/>
    </row>
    <row r="30" spans="1:14" ht="25.5" customHeight="1" x14ac:dyDescent="0.2">
      <c r="A30" s="16"/>
      <c r="B30" s="16"/>
      <c r="C30" s="16"/>
      <c r="D30" s="16"/>
      <c r="E30" s="17"/>
      <c r="F30" s="16"/>
      <c r="G30" s="17"/>
      <c r="H30" s="16"/>
      <c r="I30" s="16"/>
      <c r="J30" s="16"/>
      <c r="K30" s="18">
        <f>SUM(K6:K29)</f>
        <v>149</v>
      </c>
      <c r="L30" s="33"/>
      <c r="M30" s="173"/>
      <c r="N30" s="33"/>
    </row>
    <row r="31" spans="1:14" x14ac:dyDescent="0.2">
      <c r="L31" s="33"/>
      <c r="M31" s="173"/>
      <c r="N31" s="33"/>
    </row>
    <row r="32" spans="1:14" x14ac:dyDescent="0.2">
      <c r="L32" s="33"/>
      <c r="M32" s="173"/>
      <c r="N32" s="33"/>
    </row>
    <row r="33" spans="12:14" x14ac:dyDescent="0.2">
      <c r="L33" s="33"/>
      <c r="M33" s="173"/>
      <c r="N33" s="33"/>
    </row>
    <row r="34" spans="12:14" x14ac:dyDescent="0.2">
      <c r="L34" s="33"/>
      <c r="M34" s="173"/>
      <c r="N34" s="33"/>
    </row>
    <row r="35" spans="12:14" x14ac:dyDescent="0.2">
      <c r="L35" s="33"/>
      <c r="M35" s="173"/>
      <c r="N35" s="33"/>
    </row>
    <row r="36" spans="12:14" x14ac:dyDescent="0.2">
      <c r="L36" s="33"/>
      <c r="M36" s="173"/>
      <c r="N36" s="33"/>
    </row>
    <row r="37" spans="12:14" x14ac:dyDescent="0.2">
      <c r="L37" s="33"/>
      <c r="M37" s="173"/>
      <c r="N37" s="33"/>
    </row>
    <row r="38" spans="12:14" x14ac:dyDescent="0.2">
      <c r="L38" s="33"/>
      <c r="M38" s="173"/>
      <c r="N38" s="33"/>
    </row>
    <row r="39" spans="12:14" x14ac:dyDescent="0.2">
      <c r="L39" s="33"/>
      <c r="M39" s="173"/>
      <c r="N39" s="33"/>
    </row>
    <row r="40" spans="12:14" x14ac:dyDescent="0.2">
      <c r="L40" s="33"/>
      <c r="M40" s="173"/>
      <c r="N40" s="33"/>
    </row>
    <row r="41" spans="12:14" x14ac:dyDescent="0.2">
      <c r="L41" s="33"/>
      <c r="M41" s="173"/>
      <c r="N41" s="33"/>
    </row>
    <row r="42" spans="12:14" x14ac:dyDescent="0.2">
      <c r="L42" s="33"/>
      <c r="M42" s="173"/>
      <c r="N42" s="33"/>
    </row>
    <row r="43" spans="12:14" x14ac:dyDescent="0.2">
      <c r="L43" s="33"/>
      <c r="M43" s="173"/>
      <c r="N43" s="33"/>
    </row>
    <row r="44" spans="12:14" x14ac:dyDescent="0.2">
      <c r="L44" s="33"/>
      <c r="M44" s="173"/>
      <c r="N44" s="33"/>
    </row>
    <row r="45" spans="12:14" x14ac:dyDescent="0.2">
      <c r="L45" s="33"/>
      <c r="M45" s="173"/>
      <c r="N45" s="33"/>
    </row>
    <row r="46" spans="12:14" x14ac:dyDescent="0.2">
      <c r="L46" s="33"/>
      <c r="M46" s="173"/>
      <c r="N46" s="33"/>
    </row>
    <row r="47" spans="12:14" x14ac:dyDescent="0.2">
      <c r="L47" s="33"/>
      <c r="M47" s="173"/>
      <c r="N47" s="33"/>
    </row>
    <row r="48" spans="12:14" x14ac:dyDescent="0.2">
      <c r="L48" s="33"/>
      <c r="M48" s="173"/>
      <c r="N48" s="33"/>
    </row>
    <row r="49" spans="12:14" x14ac:dyDescent="0.2">
      <c r="L49" s="33"/>
      <c r="M49" s="173"/>
      <c r="N49" s="33"/>
    </row>
    <row r="50" spans="12:14" x14ac:dyDescent="0.2">
      <c r="L50" s="33"/>
      <c r="M50" s="173"/>
      <c r="N50" s="33"/>
    </row>
    <row r="51" spans="12:14" x14ac:dyDescent="0.2">
      <c r="L51" s="33"/>
      <c r="M51" s="173"/>
      <c r="N51" s="33"/>
    </row>
    <row r="52" spans="12:14" x14ac:dyDescent="0.2">
      <c r="L52" s="33"/>
      <c r="M52" s="173"/>
      <c r="N52" s="33"/>
    </row>
    <row r="53" spans="12:14" x14ac:dyDescent="0.2">
      <c r="L53" s="33"/>
      <c r="M53" s="173"/>
      <c r="N53" s="33"/>
    </row>
    <row r="54" spans="12:14" x14ac:dyDescent="0.2">
      <c r="L54" s="33"/>
      <c r="M54" s="173"/>
      <c r="N54" s="33"/>
    </row>
    <row r="55" spans="12:14" x14ac:dyDescent="0.2">
      <c r="L55" s="33"/>
      <c r="M55" s="173"/>
      <c r="N55" s="33"/>
    </row>
    <row r="56" spans="12:14" x14ac:dyDescent="0.2">
      <c r="L56" s="33"/>
      <c r="M56" s="173"/>
      <c r="N56" s="33"/>
    </row>
    <row r="57" spans="12:14" x14ac:dyDescent="0.2">
      <c r="L57" s="33"/>
      <c r="M57" s="173"/>
      <c r="N57" s="33"/>
    </row>
    <row r="58" spans="12:14" x14ac:dyDescent="0.2">
      <c r="L58" s="33"/>
      <c r="M58" s="173"/>
      <c r="N58" s="33"/>
    </row>
    <row r="59" spans="12:14" x14ac:dyDescent="0.2">
      <c r="L59" s="33"/>
      <c r="M59" s="173"/>
      <c r="N59" s="33"/>
    </row>
    <row r="60" spans="12:14" x14ac:dyDescent="0.2">
      <c r="L60" s="33"/>
      <c r="M60" s="173"/>
      <c r="N60" s="33"/>
    </row>
    <row r="61" spans="12:14" x14ac:dyDescent="0.2">
      <c r="L61" s="33"/>
      <c r="M61" s="173"/>
      <c r="N61" s="33"/>
    </row>
    <row r="62" spans="12:14" x14ac:dyDescent="0.2">
      <c r="L62" s="33"/>
      <c r="M62" s="173"/>
      <c r="N62" s="33"/>
    </row>
    <row r="63" spans="12:14" x14ac:dyDescent="0.2">
      <c r="L63" s="33"/>
      <c r="M63" s="173"/>
      <c r="N63" s="33"/>
    </row>
    <row r="64" spans="12:14" x14ac:dyDescent="0.2">
      <c r="L64" s="33"/>
      <c r="M64" s="173"/>
      <c r="N64" s="33"/>
    </row>
    <row r="65" spans="12:14" x14ac:dyDescent="0.2">
      <c r="L65" s="33"/>
      <c r="M65" s="173"/>
      <c r="N65" s="33"/>
    </row>
    <row r="66" spans="12:14" x14ac:dyDescent="0.2">
      <c r="L66" s="33"/>
      <c r="M66" s="173"/>
      <c r="N66" s="33"/>
    </row>
    <row r="67" spans="12:14" x14ac:dyDescent="0.2">
      <c r="L67" s="33"/>
      <c r="M67" s="173"/>
      <c r="N67" s="33"/>
    </row>
    <row r="68" spans="12:14" x14ac:dyDescent="0.2">
      <c r="L68" s="33"/>
      <c r="M68" s="173"/>
      <c r="N68" s="33"/>
    </row>
    <row r="69" spans="12:14" x14ac:dyDescent="0.2">
      <c r="L69" s="33"/>
      <c r="M69" s="173"/>
      <c r="N69" s="33"/>
    </row>
    <row r="70" spans="12:14" x14ac:dyDescent="0.2">
      <c r="L70" s="33"/>
      <c r="M70" s="173"/>
      <c r="N70" s="33"/>
    </row>
    <row r="71" spans="12:14" x14ac:dyDescent="0.2">
      <c r="L71" s="33"/>
      <c r="M71" s="173"/>
      <c r="N71" s="33"/>
    </row>
    <row r="72" spans="12:14" x14ac:dyDescent="0.2">
      <c r="L72" s="33"/>
      <c r="M72" s="173"/>
      <c r="N72" s="33"/>
    </row>
    <row r="73" spans="12:14" x14ac:dyDescent="0.2">
      <c r="L73" s="33"/>
      <c r="M73" s="173"/>
      <c r="N73" s="33"/>
    </row>
    <row r="74" spans="12:14" x14ac:dyDescent="0.2">
      <c r="L74" s="33"/>
      <c r="M74" s="173"/>
      <c r="N74" s="33"/>
    </row>
    <row r="75" spans="12:14" x14ac:dyDescent="0.2">
      <c r="L75" s="33"/>
      <c r="M75" s="173"/>
      <c r="N75" s="33"/>
    </row>
    <row r="76" spans="12:14" x14ac:dyDescent="0.2">
      <c r="L76" s="33"/>
      <c r="M76" s="173"/>
      <c r="N76" s="33"/>
    </row>
    <row r="77" spans="12:14" x14ac:dyDescent="0.2">
      <c r="L77" s="33"/>
      <c r="M77" s="173"/>
      <c r="N77" s="33"/>
    </row>
    <row r="78" spans="12:14" x14ac:dyDescent="0.2">
      <c r="L78" s="33"/>
      <c r="M78" s="173"/>
      <c r="N78" s="33"/>
    </row>
    <row r="79" spans="12:14" x14ac:dyDescent="0.2">
      <c r="L79" s="33"/>
      <c r="M79" s="173"/>
      <c r="N79" s="33"/>
    </row>
    <row r="80" spans="12:14" x14ac:dyDescent="0.2">
      <c r="L80" s="33"/>
      <c r="M80" s="173"/>
      <c r="N80" s="33"/>
    </row>
    <row r="81" spans="12:14" x14ac:dyDescent="0.2">
      <c r="L81" s="33"/>
      <c r="M81" s="173"/>
      <c r="N81" s="33"/>
    </row>
    <row r="82" spans="12:14" x14ac:dyDescent="0.2">
      <c r="L82" s="33"/>
      <c r="M82" s="173"/>
      <c r="N82" s="33"/>
    </row>
    <row r="83" spans="12:14" x14ac:dyDescent="0.2">
      <c r="L83" s="33"/>
      <c r="M83" s="173"/>
      <c r="N83" s="33"/>
    </row>
    <row r="84" spans="12:14" x14ac:dyDescent="0.2">
      <c r="L84" s="33"/>
      <c r="M84" s="173"/>
      <c r="N84" s="33"/>
    </row>
    <row r="85" spans="12:14" x14ac:dyDescent="0.2">
      <c r="L85" s="33"/>
      <c r="M85" s="173"/>
      <c r="N85" s="33"/>
    </row>
    <row r="86" spans="12:14" x14ac:dyDescent="0.2">
      <c r="L86" s="33"/>
      <c r="M86" s="173"/>
      <c r="N86" s="33"/>
    </row>
    <row r="87" spans="12:14" x14ac:dyDescent="0.2">
      <c r="L87" s="33"/>
      <c r="M87" s="173"/>
      <c r="N87" s="33"/>
    </row>
    <row r="88" spans="12:14" x14ac:dyDescent="0.2">
      <c r="L88" s="33"/>
      <c r="M88" s="173"/>
      <c r="N88" s="33"/>
    </row>
    <row r="89" spans="12:14" x14ac:dyDescent="0.2">
      <c r="L89" s="33"/>
      <c r="M89" s="173"/>
      <c r="N89" s="33"/>
    </row>
    <row r="90" spans="12:14" x14ac:dyDescent="0.2">
      <c r="L90" s="33"/>
      <c r="M90" s="173"/>
      <c r="N90" s="33"/>
    </row>
    <row r="91" spans="12:14" x14ac:dyDescent="0.2">
      <c r="L91" s="33"/>
      <c r="M91" s="173"/>
      <c r="N91" s="33"/>
    </row>
    <row r="92" spans="12:14" x14ac:dyDescent="0.2">
      <c r="L92" s="33"/>
      <c r="M92" s="173"/>
      <c r="N92" s="33"/>
    </row>
    <row r="93" spans="12:14" x14ac:dyDescent="0.2">
      <c r="L93" s="33"/>
      <c r="M93" s="173"/>
      <c r="N93" s="33"/>
    </row>
    <row r="94" spans="12:14" x14ac:dyDescent="0.2">
      <c r="L94" s="33"/>
      <c r="M94" s="173"/>
      <c r="N94" s="33"/>
    </row>
    <row r="95" spans="12:14" x14ac:dyDescent="0.2">
      <c r="L95" s="33"/>
      <c r="M95" s="173"/>
      <c r="N95" s="33"/>
    </row>
    <row r="96" spans="12:14" x14ac:dyDescent="0.2">
      <c r="L96" s="33"/>
      <c r="M96" s="173"/>
      <c r="N96" s="33"/>
    </row>
    <row r="97" spans="12:14" x14ac:dyDescent="0.2">
      <c r="L97" s="33"/>
      <c r="M97" s="173"/>
      <c r="N97" s="33"/>
    </row>
    <row r="98" spans="12:14" x14ac:dyDescent="0.2">
      <c r="L98" s="33"/>
      <c r="M98" s="173"/>
      <c r="N98" s="33"/>
    </row>
    <row r="99" spans="12:14" x14ac:dyDescent="0.2">
      <c r="L99" s="33"/>
      <c r="M99" s="173"/>
      <c r="N99" s="33"/>
    </row>
    <row r="100" spans="12:14" x14ac:dyDescent="0.2">
      <c r="L100" s="33"/>
      <c r="M100" s="173"/>
      <c r="N100" s="33"/>
    </row>
    <row r="101" spans="12:14" x14ac:dyDescent="0.2">
      <c r="L101" s="33"/>
      <c r="M101" s="173"/>
      <c r="N101" s="33"/>
    </row>
    <row r="102" spans="12:14" x14ac:dyDescent="0.2">
      <c r="L102" s="33"/>
      <c r="M102" s="173"/>
      <c r="N102" s="33"/>
    </row>
    <row r="103" spans="12:14" x14ac:dyDescent="0.2">
      <c r="L103" s="33"/>
      <c r="M103" s="173"/>
      <c r="N103" s="33"/>
    </row>
    <row r="104" spans="12:14" x14ac:dyDescent="0.2">
      <c r="L104" s="33"/>
      <c r="M104" s="173"/>
      <c r="N104" s="33"/>
    </row>
    <row r="105" spans="12:14" x14ac:dyDescent="0.2">
      <c r="L105" s="33"/>
      <c r="M105" s="173"/>
      <c r="N105" s="33"/>
    </row>
    <row r="106" spans="12:14" x14ac:dyDescent="0.2">
      <c r="L106" s="33"/>
      <c r="M106" s="173"/>
      <c r="N106" s="33"/>
    </row>
    <row r="107" spans="12:14" x14ac:dyDescent="0.2">
      <c r="L107" s="33"/>
      <c r="M107" s="173"/>
      <c r="N107" s="33"/>
    </row>
    <row r="108" spans="12:14" x14ac:dyDescent="0.2">
      <c r="L108" s="33"/>
      <c r="M108" s="173"/>
      <c r="N108" s="33"/>
    </row>
    <row r="109" spans="12:14" x14ac:dyDescent="0.2">
      <c r="L109" s="33"/>
      <c r="M109" s="173"/>
      <c r="N109" s="33"/>
    </row>
    <row r="110" spans="12:14" x14ac:dyDescent="0.2">
      <c r="L110" s="33"/>
      <c r="M110" s="173"/>
      <c r="N110" s="33"/>
    </row>
    <row r="111" spans="12:14" x14ac:dyDescent="0.2">
      <c r="L111" s="33"/>
      <c r="M111" s="173"/>
      <c r="N111" s="33"/>
    </row>
    <row r="112" spans="12:14" x14ac:dyDescent="0.2">
      <c r="L112" s="33"/>
      <c r="M112" s="173"/>
      <c r="N112" s="33"/>
    </row>
    <row r="113" spans="12:14" x14ac:dyDescent="0.2">
      <c r="L113" s="33"/>
      <c r="M113" s="173"/>
      <c r="N113" s="33"/>
    </row>
    <row r="114" spans="12:14" x14ac:dyDescent="0.2">
      <c r="L114" s="33"/>
      <c r="M114" s="173"/>
      <c r="N114" s="33"/>
    </row>
    <row r="115" spans="12:14" x14ac:dyDescent="0.2">
      <c r="L115" s="33"/>
      <c r="M115" s="173"/>
      <c r="N115" s="33"/>
    </row>
    <row r="116" spans="12:14" x14ac:dyDescent="0.2">
      <c r="L116" s="33"/>
      <c r="M116" s="173"/>
      <c r="N116" s="173" t="s">
        <v>786</v>
      </c>
    </row>
    <row r="117" spans="12:14" x14ac:dyDescent="0.2">
      <c r="L117" s="33"/>
      <c r="M117" s="173"/>
      <c r="N117" s="33"/>
    </row>
    <row r="118" spans="12:14" x14ac:dyDescent="0.2">
      <c r="L118" s="33"/>
      <c r="M118" s="173"/>
      <c r="N118" s="33"/>
    </row>
    <row r="119" spans="12:14" x14ac:dyDescent="0.2">
      <c r="L119" s="33"/>
      <c r="M119" s="173"/>
      <c r="N119" s="33"/>
    </row>
    <row r="120" spans="12:14" x14ac:dyDescent="0.2">
      <c r="L120" s="33"/>
      <c r="M120" s="173"/>
      <c r="N120" s="33"/>
    </row>
    <row r="121" spans="12:14" x14ac:dyDescent="0.2">
      <c r="L121" s="33"/>
      <c r="M121" s="173"/>
      <c r="N121" s="33"/>
    </row>
    <row r="122" spans="12:14" x14ac:dyDescent="0.2">
      <c r="L122" s="33"/>
      <c r="M122" s="173"/>
      <c r="N122" s="33"/>
    </row>
    <row r="123" spans="12:14" x14ac:dyDescent="0.2">
      <c r="L123" s="33"/>
      <c r="M123" s="173"/>
      <c r="N123" s="33"/>
    </row>
    <row r="124" spans="12:14" x14ac:dyDescent="0.2">
      <c r="L124" s="33"/>
      <c r="M124" s="173"/>
      <c r="N124" s="33"/>
    </row>
    <row r="125" spans="12:14" x14ac:dyDescent="0.2">
      <c r="L125" s="33"/>
      <c r="M125" s="173"/>
      <c r="N125" s="33"/>
    </row>
    <row r="126" spans="12:14" x14ac:dyDescent="0.2">
      <c r="L126" s="33"/>
      <c r="M126" s="173"/>
      <c r="N126" s="33"/>
    </row>
    <row r="127" spans="12:14" x14ac:dyDescent="0.2">
      <c r="L127" s="33"/>
      <c r="M127" s="173"/>
      <c r="N127" s="33"/>
    </row>
    <row r="128" spans="12:14" x14ac:dyDescent="0.2">
      <c r="L128" s="33"/>
      <c r="M128" s="173"/>
      <c r="N128" s="33"/>
    </row>
    <row r="129" spans="12:14" x14ac:dyDescent="0.2">
      <c r="L129" s="33"/>
      <c r="M129" s="173"/>
      <c r="N129" s="33"/>
    </row>
    <row r="130" spans="12:14" x14ac:dyDescent="0.2">
      <c r="L130" s="33"/>
      <c r="M130" s="173"/>
      <c r="N130" s="33"/>
    </row>
    <row r="131" spans="12:14" x14ac:dyDescent="0.2">
      <c r="L131" s="33"/>
      <c r="M131" s="173"/>
      <c r="N131" s="33"/>
    </row>
    <row r="132" spans="12:14" x14ac:dyDescent="0.2">
      <c r="L132" s="33"/>
      <c r="M132" s="173"/>
      <c r="N132" s="33"/>
    </row>
    <row r="133" spans="12:14" x14ac:dyDescent="0.2">
      <c r="L133" s="33"/>
      <c r="M133" s="173"/>
      <c r="N133" s="33"/>
    </row>
    <row r="134" spans="12:14" x14ac:dyDescent="0.2">
      <c r="L134" s="33"/>
      <c r="M134" s="173"/>
      <c r="N134" s="33"/>
    </row>
    <row r="135" spans="12:14" x14ac:dyDescent="0.2">
      <c r="L135" s="33"/>
      <c r="M135" s="173"/>
      <c r="N135" s="33"/>
    </row>
    <row r="136" spans="12:14" x14ac:dyDescent="0.2">
      <c r="L136" s="33"/>
      <c r="M136" s="173"/>
      <c r="N136" s="33"/>
    </row>
    <row r="137" spans="12:14" x14ac:dyDescent="0.2">
      <c r="L137" s="33"/>
      <c r="M137" s="173"/>
      <c r="N137" s="33"/>
    </row>
    <row r="138" spans="12:14" x14ac:dyDescent="0.2">
      <c r="L138" s="33"/>
      <c r="M138" s="173"/>
      <c r="N138" s="33"/>
    </row>
    <row r="139" spans="12:14" x14ac:dyDescent="0.2">
      <c r="L139" s="33"/>
      <c r="M139" s="173"/>
      <c r="N139" s="33"/>
    </row>
    <row r="140" spans="12:14" x14ac:dyDescent="0.2">
      <c r="L140" s="33"/>
      <c r="M140" s="173"/>
      <c r="N140" s="33"/>
    </row>
    <row r="141" spans="12:14" x14ac:dyDescent="0.2">
      <c r="L141" s="33"/>
      <c r="M141" s="173"/>
      <c r="N141" s="33"/>
    </row>
    <row r="142" spans="12:14" x14ac:dyDescent="0.2">
      <c r="L142" s="33"/>
      <c r="M142" s="173"/>
      <c r="N142" s="33"/>
    </row>
    <row r="143" spans="12:14" x14ac:dyDescent="0.2">
      <c r="L143" s="33"/>
      <c r="M143" s="173"/>
      <c r="N143" s="33"/>
    </row>
    <row r="144" spans="12:14" x14ac:dyDescent="0.2">
      <c r="L144" s="33"/>
      <c r="M144" s="173"/>
      <c r="N144" s="33"/>
    </row>
    <row r="145" spans="12:14" x14ac:dyDescent="0.2">
      <c r="L145" s="33"/>
      <c r="M145" s="173"/>
      <c r="N145" s="33"/>
    </row>
    <row r="146" spans="12:14" x14ac:dyDescent="0.2">
      <c r="L146" s="33"/>
      <c r="M146" s="173"/>
      <c r="N146" s="33"/>
    </row>
    <row r="147" spans="12:14" x14ac:dyDescent="0.2">
      <c r="L147" s="33"/>
      <c r="M147" s="173"/>
      <c r="N147" s="33"/>
    </row>
    <row r="148" spans="12:14" x14ac:dyDescent="0.2">
      <c r="L148" s="33"/>
      <c r="M148" s="173"/>
      <c r="N148" s="33"/>
    </row>
    <row r="149" spans="12:14" x14ac:dyDescent="0.2">
      <c r="L149" s="33"/>
      <c r="M149" s="173"/>
      <c r="N149" s="33"/>
    </row>
    <row r="150" spans="12:14" x14ac:dyDescent="0.2">
      <c r="L150" s="33"/>
      <c r="M150" s="173"/>
      <c r="N150" s="33"/>
    </row>
    <row r="151" spans="12:14" x14ac:dyDescent="0.2">
      <c r="L151" s="33"/>
      <c r="M151" s="173"/>
      <c r="N151" s="33"/>
    </row>
    <row r="152" spans="12:14" x14ac:dyDescent="0.2">
      <c r="L152" s="33"/>
      <c r="M152" s="173"/>
      <c r="N152" s="33"/>
    </row>
    <row r="153" spans="12:14" x14ac:dyDescent="0.2">
      <c r="L153" s="33"/>
      <c r="M153" s="173"/>
      <c r="N153" s="33"/>
    </row>
    <row r="154" spans="12:14" x14ac:dyDescent="0.2">
      <c r="L154" s="33"/>
      <c r="M154" s="173"/>
      <c r="N154" s="33"/>
    </row>
    <row r="155" spans="12:14" x14ac:dyDescent="0.2">
      <c r="L155" s="33"/>
      <c r="M155" s="173"/>
      <c r="N155" s="33"/>
    </row>
    <row r="156" spans="12:14" x14ac:dyDescent="0.2">
      <c r="L156" s="33"/>
      <c r="M156" s="173"/>
      <c r="N156" s="33"/>
    </row>
    <row r="157" spans="12:14" x14ac:dyDescent="0.2">
      <c r="L157" s="33"/>
      <c r="M157" s="173"/>
      <c r="N157" s="33"/>
    </row>
    <row r="158" spans="12:14" x14ac:dyDescent="0.2">
      <c r="L158" s="33"/>
      <c r="M158" s="173"/>
      <c r="N158" s="33"/>
    </row>
    <row r="159" spans="12:14" x14ac:dyDescent="0.2">
      <c r="L159" s="33"/>
      <c r="M159" s="173"/>
      <c r="N159" s="33"/>
    </row>
    <row r="160" spans="12:14" x14ac:dyDescent="0.2">
      <c r="L160" s="33"/>
      <c r="M160" s="173"/>
      <c r="N160" s="33"/>
    </row>
    <row r="161" spans="12:14" x14ac:dyDescent="0.2">
      <c r="L161" s="33"/>
      <c r="M161" s="173"/>
      <c r="N161" s="33"/>
    </row>
    <row r="162" spans="12:14" x14ac:dyDescent="0.2">
      <c r="L162" s="33"/>
      <c r="M162" s="173"/>
      <c r="N162" s="33"/>
    </row>
    <row r="163" spans="12:14" x14ac:dyDescent="0.2">
      <c r="L163" s="33"/>
      <c r="M163" s="173"/>
      <c r="N163" s="33"/>
    </row>
    <row r="164" spans="12:14" x14ac:dyDescent="0.2">
      <c r="L164" s="33"/>
      <c r="M164" s="173"/>
      <c r="N164" s="33"/>
    </row>
    <row r="165" spans="12:14" x14ac:dyDescent="0.2">
      <c r="L165" s="33"/>
      <c r="M165" s="173"/>
      <c r="N165" s="33"/>
    </row>
    <row r="166" spans="12:14" x14ac:dyDescent="0.2">
      <c r="L166" s="33"/>
      <c r="M166" s="173"/>
      <c r="N166" s="33"/>
    </row>
    <row r="167" spans="12:14" x14ac:dyDescent="0.2">
      <c r="L167" s="33"/>
      <c r="M167" s="173"/>
      <c r="N167" s="33"/>
    </row>
    <row r="168" spans="12:14" x14ac:dyDescent="0.2">
      <c r="L168" s="33"/>
      <c r="M168" s="173"/>
      <c r="N168" s="33"/>
    </row>
    <row r="169" spans="12:14" x14ac:dyDescent="0.2">
      <c r="L169" s="33"/>
      <c r="M169" s="173"/>
      <c r="N169" s="33"/>
    </row>
    <row r="170" spans="12:14" x14ac:dyDescent="0.2">
      <c r="L170" s="33"/>
      <c r="M170" s="173"/>
      <c r="N170" s="33"/>
    </row>
    <row r="171" spans="12:14" x14ac:dyDescent="0.2">
      <c r="L171" s="33"/>
      <c r="M171" s="173"/>
      <c r="N171" s="33"/>
    </row>
    <row r="172" spans="12:14" x14ac:dyDescent="0.2">
      <c r="L172" s="33"/>
      <c r="M172" s="173"/>
      <c r="N172" s="33"/>
    </row>
    <row r="173" spans="12:14" x14ac:dyDescent="0.2">
      <c r="L173" s="33"/>
      <c r="M173" s="173"/>
      <c r="N173" s="33"/>
    </row>
    <row r="174" spans="12:14" x14ac:dyDescent="0.2">
      <c r="L174" s="33"/>
      <c r="M174" s="173"/>
      <c r="N174" s="33"/>
    </row>
    <row r="175" spans="12:14" x14ac:dyDescent="0.2">
      <c r="L175" s="33"/>
      <c r="M175" s="173"/>
      <c r="N175" s="33"/>
    </row>
    <row r="176" spans="12:14" x14ac:dyDescent="0.2">
      <c r="L176" s="33"/>
      <c r="M176" s="173"/>
      <c r="N176" s="33"/>
    </row>
    <row r="177" spans="12:14" x14ac:dyDescent="0.2">
      <c r="L177" s="33"/>
      <c r="M177" s="173"/>
      <c r="N177" s="33"/>
    </row>
    <row r="178" spans="12:14" x14ac:dyDescent="0.2">
      <c r="L178" s="33"/>
      <c r="M178" s="173"/>
      <c r="N178" s="33"/>
    </row>
    <row r="179" spans="12:14" x14ac:dyDescent="0.2">
      <c r="L179" s="33"/>
      <c r="M179" s="173"/>
      <c r="N179" s="33"/>
    </row>
    <row r="180" spans="12:14" x14ac:dyDescent="0.2">
      <c r="L180" s="33"/>
      <c r="M180" s="173"/>
      <c r="N180" s="33"/>
    </row>
    <row r="181" spans="12:14" x14ac:dyDescent="0.2">
      <c r="L181" s="33"/>
      <c r="M181" s="173"/>
      <c r="N181" s="33"/>
    </row>
    <row r="182" spans="12:14" x14ac:dyDescent="0.2">
      <c r="L182" s="33"/>
      <c r="M182" s="173"/>
      <c r="N182" s="33"/>
    </row>
    <row r="183" spans="12:14" x14ac:dyDescent="0.2">
      <c r="L183" s="33"/>
      <c r="M183" s="173"/>
      <c r="N183" s="33"/>
    </row>
    <row r="184" spans="12:14" x14ac:dyDescent="0.2">
      <c r="L184" s="33"/>
      <c r="M184" s="173"/>
      <c r="N184" s="33"/>
    </row>
    <row r="185" spans="12:14" x14ac:dyDescent="0.2">
      <c r="L185" s="33"/>
      <c r="M185" s="173"/>
      <c r="N185" s="33"/>
    </row>
    <row r="186" spans="12:14" x14ac:dyDescent="0.2">
      <c r="L186" s="33"/>
      <c r="M186" s="173"/>
      <c r="N186" s="33"/>
    </row>
    <row r="187" spans="12:14" x14ac:dyDescent="0.2">
      <c r="L187" s="33"/>
      <c r="M187" s="173"/>
      <c r="N187" s="33"/>
    </row>
    <row r="188" spans="12:14" x14ac:dyDescent="0.2">
      <c r="L188" s="33"/>
      <c r="M188" s="173"/>
      <c r="N188" s="33"/>
    </row>
    <row r="189" spans="12:14" x14ac:dyDescent="0.2">
      <c r="L189" s="33"/>
      <c r="M189" s="173"/>
      <c r="N189" s="33"/>
    </row>
    <row r="190" spans="12:14" x14ac:dyDescent="0.2">
      <c r="L190" s="33"/>
      <c r="M190" s="173"/>
      <c r="N190" s="33"/>
    </row>
    <row r="191" spans="12:14" x14ac:dyDescent="0.2">
      <c r="L191" s="33"/>
      <c r="M191" s="173"/>
      <c r="N191" s="33"/>
    </row>
    <row r="192" spans="12:14" x14ac:dyDescent="0.2">
      <c r="L192" s="33"/>
      <c r="M192" s="173"/>
      <c r="N192" s="33"/>
    </row>
    <row r="193" spans="12:14" x14ac:dyDescent="0.2">
      <c r="L193" s="33"/>
      <c r="M193" s="173"/>
      <c r="N193" s="33"/>
    </row>
    <row r="194" spans="12:14" x14ac:dyDescent="0.2">
      <c r="L194" s="33"/>
      <c r="M194" s="173"/>
      <c r="N194" s="33"/>
    </row>
    <row r="195" spans="12:14" x14ac:dyDescent="0.2">
      <c r="L195" s="33"/>
      <c r="M195" s="173"/>
      <c r="N195" s="33"/>
    </row>
    <row r="196" spans="12:14" x14ac:dyDescent="0.2">
      <c r="L196" s="33"/>
      <c r="M196" s="173"/>
      <c r="N196" s="33"/>
    </row>
    <row r="197" spans="12:14" x14ac:dyDescent="0.2">
      <c r="L197" s="33"/>
      <c r="M197" s="173"/>
      <c r="N197" s="33"/>
    </row>
    <row r="198" spans="12:14" x14ac:dyDescent="0.2">
      <c r="L198" s="33"/>
      <c r="M198" s="173"/>
      <c r="N198" s="33"/>
    </row>
    <row r="199" spans="12:14" x14ac:dyDescent="0.2">
      <c r="L199" s="33"/>
      <c r="M199" s="173"/>
      <c r="N199" s="33"/>
    </row>
    <row r="200" spans="12:14" x14ac:dyDescent="0.2">
      <c r="L200" s="33"/>
      <c r="M200" s="173"/>
      <c r="N200" s="33"/>
    </row>
    <row r="201" spans="12:14" x14ac:dyDescent="0.2">
      <c r="L201" s="33"/>
      <c r="M201" s="173"/>
      <c r="N201" s="33"/>
    </row>
    <row r="202" spans="12:14" x14ac:dyDescent="0.2">
      <c r="L202" s="33"/>
      <c r="M202" s="173"/>
      <c r="N202" s="33"/>
    </row>
    <row r="203" spans="12:14" x14ac:dyDescent="0.2">
      <c r="L203" s="33"/>
      <c r="M203" s="173"/>
      <c r="N203" s="33"/>
    </row>
    <row r="204" spans="12:14" x14ac:dyDescent="0.2">
      <c r="L204" s="33"/>
      <c r="M204" s="173"/>
      <c r="N204" s="33"/>
    </row>
    <row r="205" spans="12:14" x14ac:dyDescent="0.2">
      <c r="L205" s="33"/>
      <c r="M205" s="173"/>
      <c r="N205" s="33"/>
    </row>
    <row r="206" spans="12:14" x14ac:dyDescent="0.2">
      <c r="L206" s="33"/>
      <c r="M206" s="173"/>
      <c r="N206" s="33"/>
    </row>
    <row r="207" spans="12:14" x14ac:dyDescent="0.2">
      <c r="L207" s="33"/>
      <c r="M207" s="173"/>
      <c r="N207" s="33"/>
    </row>
    <row r="208" spans="12:14" x14ac:dyDescent="0.2">
      <c r="L208" s="33"/>
      <c r="M208" s="173"/>
      <c r="N208" s="33"/>
    </row>
    <row r="209" spans="12:14" x14ac:dyDescent="0.2">
      <c r="L209" s="33"/>
      <c r="M209" s="173"/>
      <c r="N209" s="33"/>
    </row>
    <row r="210" spans="12:14" x14ac:dyDescent="0.2">
      <c r="L210" s="33"/>
      <c r="M210" s="173"/>
      <c r="N210" s="33"/>
    </row>
    <row r="211" spans="12:14" x14ac:dyDescent="0.2">
      <c r="L211" s="33"/>
      <c r="M211" s="173"/>
      <c r="N211" s="33"/>
    </row>
    <row r="212" spans="12:14" x14ac:dyDescent="0.2">
      <c r="L212" s="33"/>
      <c r="M212" s="173"/>
      <c r="N212" s="33"/>
    </row>
    <row r="213" spans="12:14" x14ac:dyDescent="0.2">
      <c r="L213" s="33"/>
      <c r="M213" s="173"/>
      <c r="N213" s="33"/>
    </row>
    <row r="214" spans="12:14" x14ac:dyDescent="0.2">
      <c r="L214" s="33"/>
      <c r="M214" s="173"/>
      <c r="N214" s="33"/>
    </row>
    <row r="215" spans="12:14" x14ac:dyDescent="0.2">
      <c r="L215" s="33"/>
      <c r="M215" s="173"/>
      <c r="N215" s="33"/>
    </row>
    <row r="216" spans="12:14" x14ac:dyDescent="0.2">
      <c r="L216" s="33"/>
      <c r="M216" s="173"/>
      <c r="N216" s="33"/>
    </row>
    <row r="217" spans="12:14" x14ac:dyDescent="0.2">
      <c r="L217" s="33"/>
      <c r="M217" s="173"/>
      <c r="N217" s="33"/>
    </row>
    <row r="218" spans="12:14" x14ac:dyDescent="0.2">
      <c r="L218" s="33"/>
      <c r="M218" s="173"/>
      <c r="N218" s="33"/>
    </row>
    <row r="219" spans="12:14" x14ac:dyDescent="0.2">
      <c r="L219" s="33"/>
      <c r="M219" s="173"/>
      <c r="N219" s="33"/>
    </row>
    <row r="220" spans="12:14" x14ac:dyDescent="0.2">
      <c r="L220" s="33"/>
      <c r="M220" s="173"/>
      <c r="N220" s="33"/>
    </row>
    <row r="221" spans="12:14" x14ac:dyDescent="0.2">
      <c r="L221" s="33"/>
      <c r="M221" s="173"/>
      <c r="N221" s="33"/>
    </row>
    <row r="222" spans="12:14" x14ac:dyDescent="0.2">
      <c r="L222" s="33"/>
      <c r="M222" s="173"/>
      <c r="N222" s="33"/>
    </row>
    <row r="223" spans="12:14" x14ac:dyDescent="0.2">
      <c r="L223" s="33"/>
      <c r="M223" s="173"/>
      <c r="N223" s="33"/>
    </row>
    <row r="224" spans="12:14" x14ac:dyDescent="0.2">
      <c r="L224" s="33"/>
      <c r="M224" s="173"/>
      <c r="N224" s="33"/>
    </row>
    <row r="225" spans="12:14" x14ac:dyDescent="0.2">
      <c r="L225" s="33"/>
      <c r="M225" s="173"/>
      <c r="N225" s="33"/>
    </row>
    <row r="226" spans="12:14" x14ac:dyDescent="0.2">
      <c r="L226" s="33"/>
      <c r="M226" s="173"/>
      <c r="N226" s="33"/>
    </row>
    <row r="227" spans="12:14" x14ac:dyDescent="0.2">
      <c r="L227" s="33"/>
      <c r="M227" s="173"/>
      <c r="N227" s="33"/>
    </row>
    <row r="228" spans="12:14" x14ac:dyDescent="0.2">
      <c r="L228" s="33"/>
      <c r="M228" s="173"/>
      <c r="N228" s="33"/>
    </row>
    <row r="229" spans="12:14" x14ac:dyDescent="0.2">
      <c r="L229" s="34"/>
      <c r="M229" s="174"/>
      <c r="N229" s="34"/>
    </row>
    <row r="230" spans="12:14" x14ac:dyDescent="0.2">
      <c r="L230" s="34"/>
      <c r="M230" s="174"/>
      <c r="N230" s="34"/>
    </row>
    <row r="231" spans="12:14" x14ac:dyDescent="0.2">
      <c r="L231" s="33"/>
      <c r="M231" s="173"/>
      <c r="N231" s="33"/>
    </row>
    <row r="232" spans="12:14" x14ac:dyDescent="0.2">
      <c r="L232" s="33"/>
      <c r="M232" s="173"/>
      <c r="N232" s="33"/>
    </row>
    <row r="233" spans="12:14" x14ac:dyDescent="0.2">
      <c r="L233" s="33"/>
      <c r="M233" s="173"/>
      <c r="N233" s="33"/>
    </row>
    <row r="234" spans="12:14" x14ac:dyDescent="0.2">
      <c r="L234" s="33"/>
      <c r="M234" s="173"/>
      <c r="N234" s="173" t="s">
        <v>787</v>
      </c>
    </row>
    <row r="235" spans="12:14" x14ac:dyDescent="0.2">
      <c r="L235" s="33"/>
      <c r="M235" s="173"/>
      <c r="N235" s="33"/>
    </row>
    <row r="236" spans="12:14" x14ac:dyDescent="0.2">
      <c r="L236" s="33"/>
      <c r="M236" s="173"/>
      <c r="N236" s="33"/>
    </row>
    <row r="237" spans="12:14" x14ac:dyDescent="0.2">
      <c r="L237" s="33"/>
      <c r="M237" s="173"/>
      <c r="N237" s="33"/>
    </row>
    <row r="238" spans="12:14" x14ac:dyDescent="0.2">
      <c r="L238" s="33"/>
      <c r="M238" s="173"/>
      <c r="N238" s="33"/>
    </row>
    <row r="239" spans="12:14" x14ac:dyDescent="0.2">
      <c r="L239" s="33"/>
      <c r="M239" s="173"/>
      <c r="N239" s="33"/>
    </row>
    <row r="240" spans="12:14" x14ac:dyDescent="0.2">
      <c r="L240" s="33"/>
      <c r="M240" s="173"/>
      <c r="N240" s="33"/>
    </row>
    <row r="241" spans="12:14" x14ac:dyDescent="0.2">
      <c r="L241" s="33"/>
      <c r="M241" s="173"/>
      <c r="N241" s="33"/>
    </row>
    <row r="242" spans="12:14" x14ac:dyDescent="0.2">
      <c r="L242" s="33"/>
      <c r="M242" s="173"/>
      <c r="N242" s="33"/>
    </row>
    <row r="243" spans="12:14" x14ac:dyDescent="0.2">
      <c r="L243" s="33"/>
      <c r="M243" s="173"/>
      <c r="N243" s="33"/>
    </row>
    <row r="244" spans="12:14" x14ac:dyDescent="0.2">
      <c r="L244" s="33"/>
      <c r="M244" s="173"/>
      <c r="N244" s="33"/>
    </row>
    <row r="245" spans="12:14" x14ac:dyDescent="0.2">
      <c r="L245" s="33"/>
      <c r="M245" s="173"/>
      <c r="N245" s="33"/>
    </row>
    <row r="246" spans="12:14" x14ac:dyDescent="0.2">
      <c r="L246" s="33"/>
      <c r="M246" s="173"/>
      <c r="N246" s="33"/>
    </row>
    <row r="247" spans="12:14" x14ac:dyDescent="0.2">
      <c r="L247" s="33"/>
      <c r="M247" s="173"/>
      <c r="N247" s="33"/>
    </row>
    <row r="248" spans="12:14" x14ac:dyDescent="0.2">
      <c r="L248" s="33"/>
      <c r="M248" s="173"/>
      <c r="N248" s="33"/>
    </row>
    <row r="249" spans="12:14" x14ac:dyDescent="0.2">
      <c r="L249" s="33"/>
      <c r="M249" s="173"/>
      <c r="N249" s="33"/>
    </row>
    <row r="250" spans="12:14" x14ac:dyDescent="0.2">
      <c r="L250" s="33"/>
      <c r="M250" s="173"/>
      <c r="N250" s="33"/>
    </row>
    <row r="251" spans="12:14" x14ac:dyDescent="0.2">
      <c r="L251" s="33"/>
      <c r="M251" s="173"/>
      <c r="N251" s="33"/>
    </row>
    <row r="252" spans="12:14" x14ac:dyDescent="0.2">
      <c r="L252" s="33"/>
      <c r="M252" s="173"/>
      <c r="N252" s="33"/>
    </row>
    <row r="253" spans="12:14" x14ac:dyDescent="0.2">
      <c r="L253" s="33"/>
      <c r="M253" s="173"/>
      <c r="N253" s="33"/>
    </row>
    <row r="254" spans="12:14" x14ac:dyDescent="0.2">
      <c r="L254" s="33"/>
      <c r="M254" s="173"/>
      <c r="N254" s="33"/>
    </row>
    <row r="255" spans="12:14" x14ac:dyDescent="0.2">
      <c r="L255" s="33"/>
      <c r="M255" s="173"/>
      <c r="N255" s="33"/>
    </row>
    <row r="256" spans="12:14" x14ac:dyDescent="0.2">
      <c r="L256" s="33"/>
      <c r="M256" s="173"/>
      <c r="N256" s="33"/>
    </row>
    <row r="257" spans="12:14" x14ac:dyDescent="0.2">
      <c r="L257" s="33"/>
      <c r="M257" s="173"/>
      <c r="N257" s="33"/>
    </row>
    <row r="258" spans="12:14" x14ac:dyDescent="0.2">
      <c r="L258" s="33"/>
      <c r="M258" s="173"/>
      <c r="N258" s="33"/>
    </row>
    <row r="259" spans="12:14" x14ac:dyDescent="0.2">
      <c r="L259" s="33"/>
      <c r="M259" s="173"/>
      <c r="N259" s="33"/>
    </row>
    <row r="260" spans="12:14" x14ac:dyDescent="0.2">
      <c r="L260" s="33"/>
      <c r="M260" s="173"/>
      <c r="N260" s="33"/>
    </row>
    <row r="261" spans="12:14" x14ac:dyDescent="0.2">
      <c r="L261" s="33"/>
      <c r="M261" s="173"/>
      <c r="N261" s="33"/>
    </row>
    <row r="262" spans="12:14" x14ac:dyDescent="0.2">
      <c r="L262" s="33"/>
      <c r="M262" s="173"/>
      <c r="N262" s="33"/>
    </row>
    <row r="263" spans="12:14" x14ac:dyDescent="0.2">
      <c r="L263" s="33"/>
      <c r="M263" s="173"/>
      <c r="N263" s="33"/>
    </row>
    <row r="264" spans="12:14" x14ac:dyDescent="0.2">
      <c r="L264" s="33"/>
      <c r="M264" s="173"/>
      <c r="N264" s="33"/>
    </row>
    <row r="265" spans="12:14" x14ac:dyDescent="0.2">
      <c r="L265" s="33"/>
      <c r="M265" s="173"/>
      <c r="N265" s="33"/>
    </row>
    <row r="266" spans="12:14" x14ac:dyDescent="0.2">
      <c r="L266" s="33"/>
      <c r="M266" s="173"/>
      <c r="N266" s="33"/>
    </row>
    <row r="267" spans="12:14" x14ac:dyDescent="0.2">
      <c r="L267" s="33"/>
      <c r="M267" s="173"/>
      <c r="N267" s="33"/>
    </row>
    <row r="268" spans="12:14" x14ac:dyDescent="0.2">
      <c r="L268" s="33"/>
      <c r="M268" s="173"/>
      <c r="N268" s="33"/>
    </row>
    <row r="269" spans="12:14" x14ac:dyDescent="0.2">
      <c r="L269" s="33"/>
      <c r="M269" s="173"/>
      <c r="N269" s="33"/>
    </row>
    <row r="270" spans="12:14" x14ac:dyDescent="0.2">
      <c r="L270" s="33"/>
      <c r="M270" s="173"/>
      <c r="N270" s="33"/>
    </row>
    <row r="271" spans="12:14" x14ac:dyDescent="0.2">
      <c r="L271" s="33"/>
      <c r="M271" s="173"/>
      <c r="N271" s="33"/>
    </row>
    <row r="272" spans="12:14" x14ac:dyDescent="0.2">
      <c r="L272" s="33"/>
      <c r="M272" s="173"/>
      <c r="N272" s="33"/>
    </row>
    <row r="273" spans="12:14" x14ac:dyDescent="0.2">
      <c r="L273" s="33"/>
      <c r="M273" s="173"/>
      <c r="N273" s="33"/>
    </row>
    <row r="274" spans="12:14" x14ac:dyDescent="0.2">
      <c r="L274" s="33"/>
      <c r="M274" s="173"/>
      <c r="N274" s="33"/>
    </row>
    <row r="275" spans="12:14" x14ac:dyDescent="0.2">
      <c r="L275" s="33"/>
      <c r="M275" s="173"/>
      <c r="N275" s="33"/>
    </row>
    <row r="276" spans="12:14" x14ac:dyDescent="0.2">
      <c r="L276" s="33"/>
      <c r="M276" s="173"/>
      <c r="N276" s="33"/>
    </row>
    <row r="277" spans="12:14" x14ac:dyDescent="0.2">
      <c r="L277" s="33"/>
      <c r="M277" s="173"/>
      <c r="N277" s="33"/>
    </row>
    <row r="278" spans="12:14" x14ac:dyDescent="0.2">
      <c r="L278" s="33"/>
      <c r="M278" s="173"/>
      <c r="N278" s="33"/>
    </row>
    <row r="279" spans="12:14" x14ac:dyDescent="0.2">
      <c r="L279" s="33"/>
      <c r="M279" s="173"/>
      <c r="N279" s="33"/>
    </row>
    <row r="280" spans="12:14" x14ac:dyDescent="0.2">
      <c r="L280" s="33"/>
      <c r="M280" s="173"/>
      <c r="N280" s="33"/>
    </row>
    <row r="281" spans="12:14" x14ac:dyDescent="0.2">
      <c r="L281" s="33"/>
      <c r="M281" s="173"/>
      <c r="N281" s="33"/>
    </row>
    <row r="282" spans="12:14" x14ac:dyDescent="0.2">
      <c r="L282" s="33"/>
      <c r="M282" s="173"/>
      <c r="N282" s="33"/>
    </row>
    <row r="283" spans="12:14" x14ac:dyDescent="0.2">
      <c r="L283" s="33"/>
      <c r="M283" s="173"/>
      <c r="N283" s="33"/>
    </row>
    <row r="284" spans="12:14" x14ac:dyDescent="0.2">
      <c r="L284" s="33"/>
      <c r="M284" s="173"/>
      <c r="N284" s="33"/>
    </row>
    <row r="285" spans="12:14" x14ac:dyDescent="0.2">
      <c r="L285" s="33"/>
      <c r="M285" s="173"/>
      <c r="N285" s="33"/>
    </row>
    <row r="286" spans="12:14" x14ac:dyDescent="0.2">
      <c r="L286" s="33"/>
      <c r="M286" s="173"/>
      <c r="N286" s="33"/>
    </row>
    <row r="287" spans="12:14" x14ac:dyDescent="0.2">
      <c r="L287" s="33"/>
      <c r="M287" s="173"/>
      <c r="N287" s="33"/>
    </row>
    <row r="288" spans="12:14" x14ac:dyDescent="0.2">
      <c r="L288" s="33"/>
      <c r="M288" s="173"/>
      <c r="N288" s="33"/>
    </row>
    <row r="289" spans="12:14" x14ac:dyDescent="0.2">
      <c r="L289" s="33"/>
      <c r="M289" s="173"/>
      <c r="N289" s="33"/>
    </row>
    <row r="290" spans="12:14" x14ac:dyDescent="0.2">
      <c r="L290" s="33"/>
      <c r="M290" s="173"/>
      <c r="N290" s="33"/>
    </row>
    <row r="291" spans="12:14" x14ac:dyDescent="0.2">
      <c r="L291" s="33"/>
      <c r="M291" s="173"/>
      <c r="N291" s="33"/>
    </row>
    <row r="292" spans="12:14" x14ac:dyDescent="0.2">
      <c r="L292" s="33"/>
      <c r="M292" s="173"/>
      <c r="N292" s="33"/>
    </row>
    <row r="293" spans="12:14" x14ac:dyDescent="0.2">
      <c r="L293" s="33"/>
      <c r="M293" s="173"/>
      <c r="N293" s="33"/>
    </row>
    <row r="294" spans="12:14" x14ac:dyDescent="0.2">
      <c r="L294" s="33"/>
      <c r="M294" s="173"/>
      <c r="N294" s="33"/>
    </row>
    <row r="295" spans="12:14" x14ac:dyDescent="0.2">
      <c r="L295" s="33"/>
      <c r="M295" s="173"/>
      <c r="N295" s="33"/>
    </row>
    <row r="296" spans="12:14" x14ac:dyDescent="0.2">
      <c r="L296" s="33"/>
      <c r="M296" s="173"/>
      <c r="N296" s="33"/>
    </row>
    <row r="297" spans="12:14" x14ac:dyDescent="0.2">
      <c r="L297" s="33"/>
      <c r="M297" s="173"/>
      <c r="N297" s="33"/>
    </row>
    <row r="298" spans="12:14" x14ac:dyDescent="0.2">
      <c r="L298" s="33"/>
      <c r="M298" s="173"/>
      <c r="N298" s="33"/>
    </row>
    <row r="299" spans="12:14" x14ac:dyDescent="0.2">
      <c r="L299" s="33"/>
      <c r="M299" s="173"/>
      <c r="N299" s="33"/>
    </row>
    <row r="300" spans="12:14" x14ac:dyDescent="0.2">
      <c r="L300" s="33"/>
      <c r="M300" s="173"/>
      <c r="N300" s="33"/>
    </row>
    <row r="301" spans="12:14" x14ac:dyDescent="0.2">
      <c r="L301" s="33"/>
      <c r="M301" s="173"/>
      <c r="N301" s="33"/>
    </row>
    <row r="302" spans="12:14" x14ac:dyDescent="0.2">
      <c r="L302" s="33"/>
      <c r="M302" s="173"/>
      <c r="N302" s="33"/>
    </row>
    <row r="303" spans="12:14" x14ac:dyDescent="0.2">
      <c r="L303" s="33"/>
      <c r="M303" s="173"/>
      <c r="N303" s="33"/>
    </row>
    <row r="304" spans="12:14" x14ac:dyDescent="0.2">
      <c r="L304" s="33"/>
      <c r="M304" s="173"/>
      <c r="N304" s="33"/>
    </row>
    <row r="305" spans="12:14" x14ac:dyDescent="0.2">
      <c r="L305" s="33"/>
      <c r="M305" s="173"/>
      <c r="N305" s="33"/>
    </row>
    <row r="306" spans="12:14" x14ac:dyDescent="0.2">
      <c r="L306" s="33"/>
      <c r="M306" s="173"/>
      <c r="N306" s="33"/>
    </row>
    <row r="307" spans="12:14" x14ac:dyDescent="0.2">
      <c r="L307" s="33"/>
      <c r="M307" s="173"/>
      <c r="N307" s="33"/>
    </row>
    <row r="308" spans="12:14" x14ac:dyDescent="0.2">
      <c r="L308" s="33"/>
      <c r="M308" s="173"/>
      <c r="N308" s="33"/>
    </row>
    <row r="309" spans="12:14" x14ac:dyDescent="0.2">
      <c r="L309" s="33"/>
      <c r="M309" s="173"/>
      <c r="N309" s="33"/>
    </row>
    <row r="310" spans="12:14" x14ac:dyDescent="0.2">
      <c r="L310" s="33"/>
      <c r="M310" s="173"/>
      <c r="N310" s="33"/>
    </row>
    <row r="311" spans="12:14" x14ac:dyDescent="0.2">
      <c r="L311" s="33"/>
      <c r="M311" s="173"/>
      <c r="N311" s="33"/>
    </row>
    <row r="312" spans="12:14" x14ac:dyDescent="0.2">
      <c r="L312" s="33"/>
      <c r="M312" s="173"/>
      <c r="N312" s="33"/>
    </row>
    <row r="313" spans="12:14" x14ac:dyDescent="0.2">
      <c r="L313" s="33"/>
      <c r="M313" s="173"/>
      <c r="N313" s="33"/>
    </row>
    <row r="314" spans="12:14" x14ac:dyDescent="0.2">
      <c r="L314" s="33"/>
      <c r="M314" s="173"/>
      <c r="N314" s="33"/>
    </row>
    <row r="315" spans="12:14" x14ac:dyDescent="0.2">
      <c r="L315" s="33"/>
      <c r="M315" s="173"/>
      <c r="N315" s="33"/>
    </row>
    <row r="316" spans="12:14" x14ac:dyDescent="0.2">
      <c r="L316" s="33"/>
      <c r="M316" s="173"/>
      <c r="N316" s="33"/>
    </row>
    <row r="317" spans="12:14" x14ac:dyDescent="0.2">
      <c r="L317" s="33"/>
      <c r="M317" s="173"/>
      <c r="N317" s="33"/>
    </row>
    <row r="318" spans="12:14" x14ac:dyDescent="0.2">
      <c r="L318" s="33"/>
      <c r="M318" s="173"/>
      <c r="N318" s="33"/>
    </row>
    <row r="319" spans="12:14" x14ac:dyDescent="0.2">
      <c r="L319" s="33"/>
      <c r="M319" s="173"/>
      <c r="N319" s="33"/>
    </row>
    <row r="320" spans="12:14" x14ac:dyDescent="0.2">
      <c r="L320" s="33"/>
      <c r="M320" s="173"/>
      <c r="N320" s="33"/>
    </row>
    <row r="321" spans="12:14" x14ac:dyDescent="0.2">
      <c r="L321" s="33"/>
      <c r="M321" s="173"/>
      <c r="N321" s="33"/>
    </row>
    <row r="322" spans="12:14" x14ac:dyDescent="0.2">
      <c r="L322" s="33"/>
      <c r="M322" s="173"/>
      <c r="N322" s="33"/>
    </row>
    <row r="323" spans="12:14" x14ac:dyDescent="0.2">
      <c r="L323" s="33"/>
      <c r="M323" s="173"/>
      <c r="N323" s="33"/>
    </row>
    <row r="324" spans="12:14" x14ac:dyDescent="0.2">
      <c r="L324" s="33"/>
      <c r="M324" s="173"/>
      <c r="N324" s="33"/>
    </row>
    <row r="325" spans="12:14" x14ac:dyDescent="0.2">
      <c r="L325" s="33"/>
      <c r="M325" s="173"/>
      <c r="N325" s="33"/>
    </row>
    <row r="326" spans="12:14" x14ac:dyDescent="0.2">
      <c r="L326" s="33"/>
      <c r="M326" s="173"/>
      <c r="N326" s="33"/>
    </row>
    <row r="327" spans="12:14" x14ac:dyDescent="0.2">
      <c r="L327" s="33"/>
      <c r="M327" s="173"/>
      <c r="N327" s="33"/>
    </row>
    <row r="328" spans="12:14" x14ac:dyDescent="0.2">
      <c r="L328" s="33"/>
      <c r="M328" s="173"/>
      <c r="N328" s="33"/>
    </row>
    <row r="329" spans="12:14" x14ac:dyDescent="0.2">
      <c r="L329" s="33"/>
      <c r="M329" s="173"/>
      <c r="N329" s="33"/>
    </row>
    <row r="330" spans="12:14" x14ac:dyDescent="0.2">
      <c r="L330" s="33"/>
      <c r="M330" s="173"/>
      <c r="N330" s="33"/>
    </row>
    <row r="331" spans="12:14" x14ac:dyDescent="0.2">
      <c r="L331" s="33"/>
      <c r="M331" s="173"/>
      <c r="N331" s="33"/>
    </row>
    <row r="332" spans="12:14" x14ac:dyDescent="0.2">
      <c r="L332" s="33"/>
      <c r="M332" s="173"/>
      <c r="N332" s="33"/>
    </row>
    <row r="333" spans="12:14" x14ac:dyDescent="0.2">
      <c r="L333" s="33"/>
      <c r="M333" s="173"/>
      <c r="N333" s="33"/>
    </row>
  </sheetData>
  <sheetProtection password="CFFB" sheet="1" objects="1" scenarios="1"/>
  <mergeCells count="4">
    <mergeCell ref="D2:H2"/>
    <mergeCell ref="A4:K4"/>
    <mergeCell ref="I2:K2"/>
    <mergeCell ref="A3:K3"/>
  </mergeCells>
  <printOptions horizontalCentered="1"/>
  <pageMargins left="0.11811023622047245" right="0.11811023622047245" top="0.35433070866141736" bottom="0.5511811023622047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333"/>
  <sheetViews>
    <sheetView workbookViewId="0">
      <selection sqref="A1:K11"/>
    </sheetView>
  </sheetViews>
  <sheetFormatPr defaultRowHeight="12.75" x14ac:dyDescent="0.2"/>
  <cols>
    <col min="1" max="1" width="4" customWidth="1"/>
    <col min="2" max="2" width="15.42578125" customWidth="1"/>
    <col min="3" max="3" width="13" customWidth="1"/>
    <col min="4" max="4" width="21.7109375" customWidth="1"/>
    <col min="5" max="5" width="7.28515625" customWidth="1"/>
    <col min="6" max="6" width="11.85546875" customWidth="1"/>
    <col min="7" max="7" width="20.42578125" customWidth="1"/>
    <col min="8" max="8" width="13.140625" customWidth="1"/>
    <col min="9" max="9" width="12.5703125" customWidth="1"/>
    <col min="10" max="10" width="5.85546875" customWidth="1"/>
    <col min="11" max="11" width="7.7109375" customWidth="1"/>
    <col min="12" max="12" width="18.28515625" customWidth="1"/>
    <col min="13" max="13" width="17.85546875" customWidth="1"/>
    <col min="14" max="14" width="26.7109375" customWidth="1"/>
  </cols>
  <sheetData>
    <row r="2" spans="1:14" ht="114.95" customHeight="1" x14ac:dyDescent="0.2">
      <c r="D2" s="192" t="s">
        <v>790</v>
      </c>
      <c r="E2" s="192"/>
      <c r="F2" s="192"/>
      <c r="G2" s="192"/>
      <c r="H2" s="192"/>
      <c r="I2" s="194" t="s">
        <v>182</v>
      </c>
      <c r="J2" s="194"/>
      <c r="K2" s="194"/>
    </row>
    <row r="3" spans="1:14" ht="25.5" customHeight="1" thickBot="1" x14ac:dyDescent="0.3">
      <c r="A3" s="193" t="s">
        <v>819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9"/>
      <c r="M3" s="9"/>
      <c r="N3" s="9"/>
    </row>
    <row r="4" spans="1:14" ht="25.5" customHeight="1" thickBot="1" x14ac:dyDescent="0.25">
      <c r="A4" s="199" t="s">
        <v>283</v>
      </c>
      <c r="B4" s="202"/>
      <c r="C4" s="202"/>
      <c r="D4" s="202"/>
      <c r="E4" s="202"/>
      <c r="F4" s="202"/>
      <c r="G4" s="202"/>
      <c r="H4" s="202"/>
      <c r="I4" s="202"/>
      <c r="J4" s="202"/>
      <c r="K4" s="203"/>
      <c r="L4" s="1"/>
      <c r="M4" s="1"/>
      <c r="N4" s="1"/>
    </row>
    <row r="5" spans="1:14" s="11" customFormat="1" ht="25.5" customHeight="1" thickBot="1" x14ac:dyDescent="0.25">
      <c r="A5" s="182" t="s">
        <v>0</v>
      </c>
      <c r="B5" s="183" t="s">
        <v>188</v>
      </c>
      <c r="C5" s="183" t="s">
        <v>189</v>
      </c>
      <c r="D5" s="183" t="s">
        <v>184</v>
      </c>
      <c r="E5" s="184" t="s">
        <v>308</v>
      </c>
      <c r="F5" s="184" t="s">
        <v>309</v>
      </c>
      <c r="G5" s="183" t="s">
        <v>185</v>
      </c>
      <c r="H5" s="185" t="s">
        <v>187</v>
      </c>
      <c r="I5" s="185" t="s">
        <v>197</v>
      </c>
      <c r="J5" s="186" t="s">
        <v>306</v>
      </c>
      <c r="K5" s="185" t="s">
        <v>199</v>
      </c>
      <c r="L5" s="179" t="s">
        <v>408</v>
      </c>
      <c r="M5" s="180" t="s">
        <v>409</v>
      </c>
      <c r="N5" s="181" t="s">
        <v>788</v>
      </c>
    </row>
    <row r="6" spans="1:14" ht="25.5" customHeight="1" x14ac:dyDescent="0.2">
      <c r="A6" s="30">
        <v>1</v>
      </c>
      <c r="B6" s="30" t="s">
        <v>29</v>
      </c>
      <c r="C6" s="30" t="s">
        <v>30</v>
      </c>
      <c r="D6" s="29" t="s">
        <v>283</v>
      </c>
      <c r="E6" s="30"/>
      <c r="F6" s="30"/>
      <c r="G6" s="30"/>
      <c r="H6" s="30"/>
      <c r="I6" s="30"/>
      <c r="J6" s="30"/>
      <c r="K6" s="30">
        <v>38</v>
      </c>
      <c r="L6" s="177"/>
      <c r="M6" s="178"/>
      <c r="N6" s="177"/>
    </row>
    <row r="7" spans="1:14" ht="25.5" customHeight="1" x14ac:dyDescent="0.2">
      <c r="A7" s="3"/>
      <c r="B7" s="3" t="s">
        <v>29</v>
      </c>
      <c r="C7" s="3" t="s">
        <v>30</v>
      </c>
      <c r="D7" s="5"/>
      <c r="E7" s="3" t="s">
        <v>286</v>
      </c>
      <c r="F7" s="3"/>
      <c r="G7" s="3" t="s">
        <v>401</v>
      </c>
      <c r="H7" s="3" t="s">
        <v>381</v>
      </c>
      <c r="I7" s="3" t="s">
        <v>295</v>
      </c>
      <c r="J7" s="3">
        <v>30</v>
      </c>
      <c r="K7" s="3"/>
      <c r="L7" s="33"/>
      <c r="M7" s="173"/>
      <c r="N7" s="33"/>
    </row>
    <row r="8" spans="1:14" ht="25.5" customHeight="1" x14ac:dyDescent="0.2">
      <c r="A8" s="3"/>
      <c r="B8" s="3" t="s">
        <v>29</v>
      </c>
      <c r="C8" s="3" t="s">
        <v>30</v>
      </c>
      <c r="D8" s="5"/>
      <c r="E8" s="3" t="s">
        <v>286</v>
      </c>
      <c r="F8" s="3"/>
      <c r="G8" s="3" t="s">
        <v>401</v>
      </c>
      <c r="H8" s="3" t="s">
        <v>794</v>
      </c>
      <c r="I8" s="3" t="s">
        <v>328</v>
      </c>
      <c r="J8" s="3">
        <v>8</v>
      </c>
      <c r="K8" s="3"/>
      <c r="L8" s="33"/>
      <c r="M8" s="173"/>
      <c r="N8" s="33"/>
    </row>
    <row r="9" spans="1:14" ht="25.5" customHeight="1" x14ac:dyDescent="0.2">
      <c r="A9" s="18">
        <v>2</v>
      </c>
      <c r="B9" s="18" t="s">
        <v>137</v>
      </c>
      <c r="C9" s="18" t="s">
        <v>45</v>
      </c>
      <c r="D9" s="22" t="s">
        <v>283</v>
      </c>
      <c r="E9" s="18"/>
      <c r="F9" s="18"/>
      <c r="G9" s="18"/>
      <c r="H9" s="18"/>
      <c r="I9" s="18"/>
      <c r="J9" s="18"/>
      <c r="K9" s="18">
        <v>10</v>
      </c>
      <c r="L9" s="33"/>
      <c r="M9" s="173"/>
      <c r="N9" s="33"/>
    </row>
    <row r="10" spans="1:14" ht="25.5" customHeight="1" x14ac:dyDescent="0.2">
      <c r="A10" s="3"/>
      <c r="B10" s="3" t="s">
        <v>137</v>
      </c>
      <c r="C10" s="3" t="s">
        <v>45</v>
      </c>
      <c r="D10" s="5"/>
      <c r="E10" s="5" t="s">
        <v>286</v>
      </c>
      <c r="F10" s="3"/>
      <c r="G10" s="6" t="s">
        <v>402</v>
      </c>
      <c r="H10" s="5" t="s">
        <v>381</v>
      </c>
      <c r="I10" s="5" t="s">
        <v>403</v>
      </c>
      <c r="J10" s="3">
        <v>2</v>
      </c>
      <c r="K10" s="18"/>
      <c r="L10" s="33"/>
      <c r="M10" s="173"/>
      <c r="N10" s="33"/>
    </row>
    <row r="11" spans="1:14" ht="25.5" customHeight="1" x14ac:dyDescent="0.2">
      <c r="K11" s="18">
        <f>SUM(K6:K9)</f>
        <v>48</v>
      </c>
      <c r="L11" s="33"/>
      <c r="M11" s="173"/>
      <c r="N11" s="33"/>
    </row>
    <row r="12" spans="1:14" x14ac:dyDescent="0.2">
      <c r="L12" s="33"/>
      <c r="M12" s="173"/>
      <c r="N12" s="33"/>
    </row>
    <row r="13" spans="1:14" x14ac:dyDescent="0.2">
      <c r="L13" s="33"/>
      <c r="M13" s="173"/>
      <c r="N13" s="33"/>
    </row>
    <row r="14" spans="1:14" x14ac:dyDescent="0.2">
      <c r="L14" s="33"/>
      <c r="M14" s="173"/>
      <c r="N14" s="33"/>
    </row>
    <row r="15" spans="1:14" x14ac:dyDescent="0.2">
      <c r="L15" s="33"/>
      <c r="M15" s="173"/>
      <c r="N15" s="33"/>
    </row>
    <row r="16" spans="1:14" x14ac:dyDescent="0.2">
      <c r="L16" s="33"/>
      <c r="M16" s="173"/>
      <c r="N16" s="33"/>
    </row>
    <row r="17" spans="12:14" x14ac:dyDescent="0.2">
      <c r="L17" s="33"/>
      <c r="M17" s="173"/>
      <c r="N17" s="33"/>
    </row>
    <row r="18" spans="12:14" x14ac:dyDescent="0.2">
      <c r="L18" s="33"/>
      <c r="M18" s="173"/>
      <c r="N18" s="33"/>
    </row>
    <row r="19" spans="12:14" x14ac:dyDescent="0.2">
      <c r="L19" s="33"/>
      <c r="M19" s="173"/>
      <c r="N19" s="33"/>
    </row>
    <row r="20" spans="12:14" x14ac:dyDescent="0.2">
      <c r="L20" s="33"/>
      <c r="M20" s="173"/>
      <c r="N20" s="33"/>
    </row>
    <row r="21" spans="12:14" x14ac:dyDescent="0.2">
      <c r="L21" s="33"/>
      <c r="M21" s="173"/>
      <c r="N21" s="33"/>
    </row>
    <row r="22" spans="12:14" x14ac:dyDescent="0.2">
      <c r="L22" s="33"/>
      <c r="M22" s="173"/>
      <c r="N22" s="33"/>
    </row>
    <row r="23" spans="12:14" x14ac:dyDescent="0.2">
      <c r="L23" s="33"/>
      <c r="M23" s="173"/>
      <c r="N23" s="33"/>
    </row>
    <row r="24" spans="12:14" x14ac:dyDescent="0.2">
      <c r="L24" s="33"/>
      <c r="M24" s="173"/>
      <c r="N24" s="33"/>
    </row>
    <row r="25" spans="12:14" x14ac:dyDescent="0.2">
      <c r="L25" s="33"/>
      <c r="M25" s="173"/>
      <c r="N25" s="33"/>
    </row>
    <row r="26" spans="12:14" x14ac:dyDescent="0.2">
      <c r="L26" s="33"/>
      <c r="M26" s="173"/>
      <c r="N26" s="33"/>
    </row>
    <row r="27" spans="12:14" x14ac:dyDescent="0.2">
      <c r="L27" s="33"/>
      <c r="M27" s="173"/>
      <c r="N27" s="33"/>
    </row>
    <row r="28" spans="12:14" x14ac:dyDescent="0.2">
      <c r="L28" s="33"/>
      <c r="M28" s="173"/>
      <c r="N28" s="33"/>
    </row>
    <row r="29" spans="12:14" x14ac:dyDescent="0.2">
      <c r="L29" s="33"/>
      <c r="M29" s="173"/>
      <c r="N29" s="33"/>
    </row>
    <row r="30" spans="12:14" x14ac:dyDescent="0.2">
      <c r="L30" s="33"/>
      <c r="M30" s="173"/>
      <c r="N30" s="33"/>
    </row>
    <row r="31" spans="12:14" x14ac:dyDescent="0.2">
      <c r="L31" s="33"/>
      <c r="M31" s="173"/>
      <c r="N31" s="33"/>
    </row>
    <row r="32" spans="12:14" x14ac:dyDescent="0.2">
      <c r="L32" s="33"/>
      <c r="M32" s="173"/>
      <c r="N32" s="33"/>
    </row>
    <row r="33" spans="12:14" x14ac:dyDescent="0.2">
      <c r="L33" s="33"/>
      <c r="M33" s="173"/>
      <c r="N33" s="33"/>
    </row>
    <row r="34" spans="12:14" x14ac:dyDescent="0.2">
      <c r="L34" s="33"/>
      <c r="M34" s="173"/>
      <c r="N34" s="33"/>
    </row>
    <row r="35" spans="12:14" x14ac:dyDescent="0.2">
      <c r="L35" s="33"/>
      <c r="M35" s="173"/>
      <c r="N35" s="33"/>
    </row>
    <row r="36" spans="12:14" x14ac:dyDescent="0.2">
      <c r="L36" s="33"/>
      <c r="M36" s="173"/>
      <c r="N36" s="33"/>
    </row>
    <row r="37" spans="12:14" x14ac:dyDescent="0.2">
      <c r="L37" s="33"/>
      <c r="M37" s="173"/>
      <c r="N37" s="33"/>
    </row>
    <row r="38" spans="12:14" x14ac:dyDescent="0.2">
      <c r="L38" s="33"/>
      <c r="M38" s="173"/>
      <c r="N38" s="33"/>
    </row>
    <row r="39" spans="12:14" x14ac:dyDescent="0.2">
      <c r="L39" s="33"/>
      <c r="M39" s="173"/>
      <c r="N39" s="33"/>
    </row>
    <row r="40" spans="12:14" x14ac:dyDescent="0.2">
      <c r="L40" s="33"/>
      <c r="M40" s="173"/>
      <c r="N40" s="33"/>
    </row>
    <row r="41" spans="12:14" x14ac:dyDescent="0.2">
      <c r="L41" s="33"/>
      <c r="M41" s="173"/>
      <c r="N41" s="33"/>
    </row>
    <row r="42" spans="12:14" x14ac:dyDescent="0.2">
      <c r="L42" s="33"/>
      <c r="M42" s="173"/>
      <c r="N42" s="33"/>
    </row>
    <row r="43" spans="12:14" x14ac:dyDescent="0.2">
      <c r="L43" s="33"/>
      <c r="M43" s="173"/>
      <c r="N43" s="33"/>
    </row>
    <row r="44" spans="12:14" x14ac:dyDescent="0.2">
      <c r="L44" s="33"/>
      <c r="M44" s="173"/>
      <c r="N44" s="33"/>
    </row>
    <row r="45" spans="12:14" x14ac:dyDescent="0.2">
      <c r="L45" s="33"/>
      <c r="M45" s="173"/>
      <c r="N45" s="33"/>
    </row>
    <row r="46" spans="12:14" x14ac:dyDescent="0.2">
      <c r="L46" s="33"/>
      <c r="M46" s="173"/>
      <c r="N46" s="33"/>
    </row>
    <row r="47" spans="12:14" x14ac:dyDescent="0.2">
      <c r="L47" s="33"/>
      <c r="M47" s="173"/>
      <c r="N47" s="33"/>
    </row>
    <row r="48" spans="12:14" x14ac:dyDescent="0.2">
      <c r="L48" s="33"/>
      <c r="M48" s="173"/>
      <c r="N48" s="33"/>
    </row>
    <row r="49" spans="12:14" x14ac:dyDescent="0.2">
      <c r="L49" s="33"/>
      <c r="M49" s="173"/>
      <c r="N49" s="33"/>
    </row>
    <row r="50" spans="12:14" x14ac:dyDescent="0.2">
      <c r="L50" s="33"/>
      <c r="M50" s="173"/>
      <c r="N50" s="33"/>
    </row>
    <row r="51" spans="12:14" x14ac:dyDescent="0.2">
      <c r="L51" s="33"/>
      <c r="M51" s="173"/>
      <c r="N51" s="33"/>
    </row>
    <row r="52" spans="12:14" x14ac:dyDescent="0.2">
      <c r="L52" s="33"/>
      <c r="M52" s="173"/>
      <c r="N52" s="33"/>
    </row>
    <row r="53" spans="12:14" x14ac:dyDescent="0.2">
      <c r="L53" s="33"/>
      <c r="M53" s="173"/>
      <c r="N53" s="33"/>
    </row>
    <row r="54" spans="12:14" x14ac:dyDescent="0.2">
      <c r="L54" s="33"/>
      <c r="M54" s="173"/>
      <c r="N54" s="33"/>
    </row>
    <row r="55" spans="12:14" x14ac:dyDescent="0.2">
      <c r="L55" s="33"/>
      <c r="M55" s="173"/>
      <c r="N55" s="33"/>
    </row>
    <row r="56" spans="12:14" x14ac:dyDescent="0.2">
      <c r="L56" s="33"/>
      <c r="M56" s="173"/>
      <c r="N56" s="33"/>
    </row>
    <row r="57" spans="12:14" x14ac:dyDescent="0.2">
      <c r="L57" s="33"/>
      <c r="M57" s="173"/>
      <c r="N57" s="33"/>
    </row>
    <row r="58" spans="12:14" x14ac:dyDescent="0.2">
      <c r="L58" s="33"/>
      <c r="M58" s="173"/>
      <c r="N58" s="33"/>
    </row>
    <row r="59" spans="12:14" x14ac:dyDescent="0.2">
      <c r="L59" s="33"/>
      <c r="M59" s="173"/>
      <c r="N59" s="33"/>
    </row>
    <row r="60" spans="12:14" x14ac:dyDescent="0.2">
      <c r="L60" s="33"/>
      <c r="M60" s="173"/>
      <c r="N60" s="33"/>
    </row>
    <row r="61" spans="12:14" x14ac:dyDescent="0.2">
      <c r="L61" s="33"/>
      <c r="M61" s="173"/>
      <c r="N61" s="33"/>
    </row>
    <row r="62" spans="12:14" x14ac:dyDescent="0.2">
      <c r="L62" s="33"/>
      <c r="M62" s="173"/>
      <c r="N62" s="33"/>
    </row>
    <row r="63" spans="12:14" x14ac:dyDescent="0.2">
      <c r="L63" s="33"/>
      <c r="M63" s="173"/>
      <c r="N63" s="33"/>
    </row>
    <row r="64" spans="12:14" x14ac:dyDescent="0.2">
      <c r="L64" s="33"/>
      <c r="M64" s="173"/>
      <c r="N64" s="33"/>
    </row>
    <row r="65" spans="12:14" x14ac:dyDescent="0.2">
      <c r="L65" s="33"/>
      <c r="M65" s="173"/>
      <c r="N65" s="33"/>
    </row>
    <row r="66" spans="12:14" x14ac:dyDescent="0.2">
      <c r="L66" s="33"/>
      <c r="M66" s="173"/>
      <c r="N66" s="33"/>
    </row>
    <row r="67" spans="12:14" x14ac:dyDescent="0.2">
      <c r="L67" s="33"/>
      <c r="M67" s="173"/>
      <c r="N67" s="33"/>
    </row>
    <row r="68" spans="12:14" x14ac:dyDescent="0.2">
      <c r="L68" s="33"/>
      <c r="M68" s="173"/>
      <c r="N68" s="33"/>
    </row>
    <row r="69" spans="12:14" x14ac:dyDescent="0.2">
      <c r="L69" s="33"/>
      <c r="M69" s="173"/>
      <c r="N69" s="33"/>
    </row>
    <row r="70" spans="12:14" x14ac:dyDescent="0.2">
      <c r="L70" s="33"/>
      <c r="M70" s="173"/>
      <c r="N70" s="33"/>
    </row>
    <row r="71" spans="12:14" x14ac:dyDescent="0.2">
      <c r="L71" s="33"/>
      <c r="M71" s="173"/>
      <c r="N71" s="33"/>
    </row>
    <row r="72" spans="12:14" x14ac:dyDescent="0.2">
      <c r="L72" s="33"/>
      <c r="M72" s="173"/>
      <c r="N72" s="33"/>
    </row>
    <row r="73" spans="12:14" x14ac:dyDescent="0.2">
      <c r="L73" s="33"/>
      <c r="M73" s="173"/>
      <c r="N73" s="33"/>
    </row>
    <row r="74" spans="12:14" x14ac:dyDescent="0.2">
      <c r="L74" s="33"/>
      <c r="M74" s="173"/>
      <c r="N74" s="33"/>
    </row>
    <row r="75" spans="12:14" x14ac:dyDescent="0.2">
      <c r="L75" s="33"/>
      <c r="M75" s="173"/>
      <c r="N75" s="33"/>
    </row>
    <row r="76" spans="12:14" x14ac:dyDescent="0.2">
      <c r="L76" s="33"/>
      <c r="M76" s="173"/>
      <c r="N76" s="33"/>
    </row>
    <row r="77" spans="12:14" x14ac:dyDescent="0.2">
      <c r="L77" s="33"/>
      <c r="M77" s="173"/>
      <c r="N77" s="33"/>
    </row>
    <row r="78" spans="12:14" x14ac:dyDescent="0.2">
      <c r="L78" s="33"/>
      <c r="M78" s="173"/>
      <c r="N78" s="33"/>
    </row>
    <row r="79" spans="12:14" x14ac:dyDescent="0.2">
      <c r="L79" s="33"/>
      <c r="M79" s="173"/>
      <c r="N79" s="33"/>
    </row>
    <row r="80" spans="12:14" x14ac:dyDescent="0.2">
      <c r="L80" s="33"/>
      <c r="M80" s="173"/>
      <c r="N80" s="33"/>
    </row>
    <row r="81" spans="12:14" x14ac:dyDescent="0.2">
      <c r="L81" s="33"/>
      <c r="M81" s="173"/>
      <c r="N81" s="33"/>
    </row>
    <row r="82" spans="12:14" x14ac:dyDescent="0.2">
      <c r="L82" s="33"/>
      <c r="M82" s="173"/>
      <c r="N82" s="33"/>
    </row>
    <row r="83" spans="12:14" x14ac:dyDescent="0.2">
      <c r="L83" s="33"/>
      <c r="M83" s="173"/>
      <c r="N83" s="33"/>
    </row>
    <row r="84" spans="12:14" x14ac:dyDescent="0.2">
      <c r="L84" s="33"/>
      <c r="M84" s="173"/>
      <c r="N84" s="33"/>
    </row>
    <row r="85" spans="12:14" x14ac:dyDescent="0.2">
      <c r="L85" s="33"/>
      <c r="M85" s="173"/>
      <c r="N85" s="33"/>
    </row>
    <row r="86" spans="12:14" x14ac:dyDescent="0.2">
      <c r="L86" s="33"/>
      <c r="M86" s="173"/>
      <c r="N86" s="33"/>
    </row>
    <row r="87" spans="12:14" x14ac:dyDescent="0.2">
      <c r="L87" s="33"/>
      <c r="M87" s="173"/>
      <c r="N87" s="33"/>
    </row>
    <row r="88" spans="12:14" x14ac:dyDescent="0.2">
      <c r="L88" s="33"/>
      <c r="M88" s="173"/>
      <c r="N88" s="33"/>
    </row>
    <row r="89" spans="12:14" x14ac:dyDescent="0.2">
      <c r="L89" s="33"/>
      <c r="M89" s="173"/>
      <c r="N89" s="33"/>
    </row>
    <row r="90" spans="12:14" x14ac:dyDescent="0.2">
      <c r="L90" s="33"/>
      <c r="M90" s="173"/>
      <c r="N90" s="33"/>
    </row>
    <row r="91" spans="12:14" x14ac:dyDescent="0.2">
      <c r="L91" s="33"/>
      <c r="M91" s="173"/>
      <c r="N91" s="33"/>
    </row>
    <row r="92" spans="12:14" x14ac:dyDescent="0.2">
      <c r="L92" s="33"/>
      <c r="M92" s="173"/>
      <c r="N92" s="33"/>
    </row>
    <row r="93" spans="12:14" x14ac:dyDescent="0.2">
      <c r="L93" s="33"/>
      <c r="M93" s="173"/>
      <c r="N93" s="33"/>
    </row>
    <row r="94" spans="12:14" x14ac:dyDescent="0.2">
      <c r="L94" s="33"/>
      <c r="M94" s="173"/>
      <c r="N94" s="33"/>
    </row>
    <row r="95" spans="12:14" x14ac:dyDescent="0.2">
      <c r="L95" s="33"/>
      <c r="M95" s="173"/>
      <c r="N95" s="33"/>
    </row>
    <row r="96" spans="12:14" x14ac:dyDescent="0.2">
      <c r="L96" s="33"/>
      <c r="M96" s="173"/>
      <c r="N96" s="33"/>
    </row>
    <row r="97" spans="12:14" x14ac:dyDescent="0.2">
      <c r="L97" s="33"/>
      <c r="M97" s="173"/>
      <c r="N97" s="33"/>
    </row>
    <row r="98" spans="12:14" x14ac:dyDescent="0.2">
      <c r="L98" s="33"/>
      <c r="M98" s="173"/>
      <c r="N98" s="33"/>
    </row>
    <row r="99" spans="12:14" x14ac:dyDescent="0.2">
      <c r="L99" s="33"/>
      <c r="M99" s="173"/>
      <c r="N99" s="33"/>
    </row>
    <row r="100" spans="12:14" x14ac:dyDescent="0.2">
      <c r="L100" s="33"/>
      <c r="M100" s="173"/>
      <c r="N100" s="33"/>
    </row>
    <row r="101" spans="12:14" x14ac:dyDescent="0.2">
      <c r="L101" s="33"/>
      <c r="M101" s="173"/>
      <c r="N101" s="33"/>
    </row>
    <row r="102" spans="12:14" x14ac:dyDescent="0.2">
      <c r="L102" s="33"/>
      <c r="M102" s="173"/>
      <c r="N102" s="33"/>
    </row>
    <row r="103" spans="12:14" x14ac:dyDescent="0.2">
      <c r="L103" s="33"/>
      <c r="M103" s="173"/>
      <c r="N103" s="33"/>
    </row>
    <row r="104" spans="12:14" x14ac:dyDescent="0.2">
      <c r="L104" s="33"/>
      <c r="M104" s="173"/>
      <c r="N104" s="33"/>
    </row>
    <row r="105" spans="12:14" x14ac:dyDescent="0.2">
      <c r="L105" s="33"/>
      <c r="M105" s="173"/>
      <c r="N105" s="33"/>
    </row>
    <row r="106" spans="12:14" x14ac:dyDescent="0.2">
      <c r="L106" s="33"/>
      <c r="M106" s="173"/>
      <c r="N106" s="33"/>
    </row>
    <row r="107" spans="12:14" x14ac:dyDescent="0.2">
      <c r="L107" s="33"/>
      <c r="M107" s="173"/>
      <c r="N107" s="33"/>
    </row>
    <row r="108" spans="12:14" x14ac:dyDescent="0.2">
      <c r="L108" s="33"/>
      <c r="M108" s="173"/>
      <c r="N108" s="33"/>
    </row>
    <row r="109" spans="12:14" x14ac:dyDescent="0.2">
      <c r="L109" s="33"/>
      <c r="M109" s="173"/>
      <c r="N109" s="33"/>
    </row>
    <row r="110" spans="12:14" x14ac:dyDescent="0.2">
      <c r="L110" s="33"/>
      <c r="M110" s="173"/>
      <c r="N110" s="33"/>
    </row>
    <row r="111" spans="12:14" x14ac:dyDescent="0.2">
      <c r="L111" s="33"/>
      <c r="M111" s="173"/>
      <c r="N111" s="33"/>
    </row>
    <row r="112" spans="12:14" x14ac:dyDescent="0.2">
      <c r="L112" s="33"/>
      <c r="M112" s="173"/>
      <c r="N112" s="33"/>
    </row>
    <row r="113" spans="12:14" x14ac:dyDescent="0.2">
      <c r="L113" s="33"/>
      <c r="M113" s="173"/>
      <c r="N113" s="33"/>
    </row>
    <row r="114" spans="12:14" x14ac:dyDescent="0.2">
      <c r="L114" s="33"/>
      <c r="M114" s="173"/>
      <c r="N114" s="33"/>
    </row>
    <row r="115" spans="12:14" x14ac:dyDescent="0.2">
      <c r="L115" s="33"/>
      <c r="M115" s="173"/>
      <c r="N115" s="33"/>
    </row>
    <row r="116" spans="12:14" x14ac:dyDescent="0.2">
      <c r="L116" s="33"/>
      <c r="M116" s="173"/>
      <c r="N116" s="173" t="s">
        <v>786</v>
      </c>
    </row>
    <row r="117" spans="12:14" x14ac:dyDescent="0.2">
      <c r="L117" s="33"/>
      <c r="M117" s="173"/>
      <c r="N117" s="33"/>
    </row>
    <row r="118" spans="12:14" x14ac:dyDescent="0.2">
      <c r="L118" s="33"/>
      <c r="M118" s="173"/>
      <c r="N118" s="33"/>
    </row>
    <row r="119" spans="12:14" x14ac:dyDescent="0.2">
      <c r="L119" s="33"/>
      <c r="M119" s="173"/>
      <c r="N119" s="33"/>
    </row>
    <row r="120" spans="12:14" x14ac:dyDescent="0.2">
      <c r="L120" s="33"/>
      <c r="M120" s="173"/>
      <c r="N120" s="33"/>
    </row>
    <row r="121" spans="12:14" x14ac:dyDescent="0.2">
      <c r="L121" s="33"/>
      <c r="M121" s="173"/>
      <c r="N121" s="33"/>
    </row>
    <row r="122" spans="12:14" x14ac:dyDescent="0.2">
      <c r="L122" s="33"/>
      <c r="M122" s="173"/>
      <c r="N122" s="33"/>
    </row>
    <row r="123" spans="12:14" x14ac:dyDescent="0.2">
      <c r="L123" s="33"/>
      <c r="M123" s="173"/>
      <c r="N123" s="33"/>
    </row>
    <row r="124" spans="12:14" x14ac:dyDescent="0.2">
      <c r="L124" s="33"/>
      <c r="M124" s="173"/>
      <c r="N124" s="33"/>
    </row>
    <row r="125" spans="12:14" x14ac:dyDescent="0.2">
      <c r="L125" s="33"/>
      <c r="M125" s="173"/>
      <c r="N125" s="33"/>
    </row>
    <row r="126" spans="12:14" x14ac:dyDescent="0.2">
      <c r="L126" s="33"/>
      <c r="M126" s="173"/>
      <c r="N126" s="33"/>
    </row>
    <row r="127" spans="12:14" x14ac:dyDescent="0.2">
      <c r="L127" s="33"/>
      <c r="M127" s="173"/>
      <c r="N127" s="33"/>
    </row>
    <row r="128" spans="12:14" x14ac:dyDescent="0.2">
      <c r="L128" s="33"/>
      <c r="M128" s="173"/>
      <c r="N128" s="33"/>
    </row>
    <row r="129" spans="12:14" x14ac:dyDescent="0.2">
      <c r="L129" s="33"/>
      <c r="M129" s="173"/>
      <c r="N129" s="33"/>
    </row>
    <row r="130" spans="12:14" x14ac:dyDescent="0.2">
      <c r="L130" s="33"/>
      <c r="M130" s="173"/>
      <c r="N130" s="33"/>
    </row>
    <row r="131" spans="12:14" x14ac:dyDescent="0.2">
      <c r="L131" s="33"/>
      <c r="M131" s="173"/>
      <c r="N131" s="33"/>
    </row>
    <row r="132" spans="12:14" x14ac:dyDescent="0.2">
      <c r="L132" s="33"/>
      <c r="M132" s="173"/>
      <c r="N132" s="33"/>
    </row>
    <row r="133" spans="12:14" x14ac:dyDescent="0.2">
      <c r="L133" s="33"/>
      <c r="M133" s="173"/>
      <c r="N133" s="33"/>
    </row>
    <row r="134" spans="12:14" x14ac:dyDescent="0.2">
      <c r="L134" s="33"/>
      <c r="M134" s="173"/>
      <c r="N134" s="33"/>
    </row>
    <row r="135" spans="12:14" x14ac:dyDescent="0.2">
      <c r="L135" s="33"/>
      <c r="M135" s="173"/>
      <c r="N135" s="33"/>
    </row>
    <row r="136" spans="12:14" x14ac:dyDescent="0.2">
      <c r="L136" s="33"/>
      <c r="M136" s="173"/>
      <c r="N136" s="33"/>
    </row>
    <row r="137" spans="12:14" x14ac:dyDescent="0.2">
      <c r="L137" s="33"/>
      <c r="M137" s="173"/>
      <c r="N137" s="33"/>
    </row>
    <row r="138" spans="12:14" x14ac:dyDescent="0.2">
      <c r="L138" s="33"/>
      <c r="M138" s="173"/>
      <c r="N138" s="33"/>
    </row>
    <row r="139" spans="12:14" x14ac:dyDescent="0.2">
      <c r="L139" s="33"/>
      <c r="M139" s="173"/>
      <c r="N139" s="33"/>
    </row>
    <row r="140" spans="12:14" x14ac:dyDescent="0.2">
      <c r="L140" s="33"/>
      <c r="M140" s="173"/>
      <c r="N140" s="33"/>
    </row>
    <row r="141" spans="12:14" x14ac:dyDescent="0.2">
      <c r="L141" s="33"/>
      <c r="M141" s="173"/>
      <c r="N141" s="33"/>
    </row>
    <row r="142" spans="12:14" x14ac:dyDescent="0.2">
      <c r="L142" s="33"/>
      <c r="M142" s="173"/>
      <c r="N142" s="33"/>
    </row>
    <row r="143" spans="12:14" x14ac:dyDescent="0.2">
      <c r="L143" s="33"/>
      <c r="M143" s="173"/>
      <c r="N143" s="33"/>
    </row>
    <row r="144" spans="12:14" x14ac:dyDescent="0.2">
      <c r="L144" s="33"/>
      <c r="M144" s="173"/>
      <c r="N144" s="33"/>
    </row>
    <row r="145" spans="12:14" x14ac:dyDescent="0.2">
      <c r="L145" s="33"/>
      <c r="M145" s="173"/>
      <c r="N145" s="33"/>
    </row>
    <row r="146" spans="12:14" x14ac:dyDescent="0.2">
      <c r="L146" s="33"/>
      <c r="M146" s="173"/>
      <c r="N146" s="33"/>
    </row>
    <row r="147" spans="12:14" x14ac:dyDescent="0.2">
      <c r="L147" s="33"/>
      <c r="M147" s="173"/>
      <c r="N147" s="33"/>
    </row>
    <row r="148" spans="12:14" x14ac:dyDescent="0.2">
      <c r="L148" s="33"/>
      <c r="M148" s="173"/>
      <c r="N148" s="33"/>
    </row>
    <row r="149" spans="12:14" x14ac:dyDescent="0.2">
      <c r="L149" s="33"/>
      <c r="M149" s="173"/>
      <c r="N149" s="33"/>
    </row>
    <row r="150" spans="12:14" x14ac:dyDescent="0.2">
      <c r="L150" s="33"/>
      <c r="M150" s="173"/>
      <c r="N150" s="33"/>
    </row>
    <row r="151" spans="12:14" x14ac:dyDescent="0.2">
      <c r="L151" s="33"/>
      <c r="M151" s="173"/>
      <c r="N151" s="33"/>
    </row>
    <row r="152" spans="12:14" x14ac:dyDescent="0.2">
      <c r="L152" s="33"/>
      <c r="M152" s="173"/>
      <c r="N152" s="33"/>
    </row>
    <row r="153" spans="12:14" x14ac:dyDescent="0.2">
      <c r="L153" s="33"/>
      <c r="M153" s="173"/>
      <c r="N153" s="33"/>
    </row>
    <row r="154" spans="12:14" x14ac:dyDescent="0.2">
      <c r="L154" s="33"/>
      <c r="M154" s="173"/>
      <c r="N154" s="33"/>
    </row>
    <row r="155" spans="12:14" x14ac:dyDescent="0.2">
      <c r="L155" s="33"/>
      <c r="M155" s="173"/>
      <c r="N155" s="33"/>
    </row>
    <row r="156" spans="12:14" x14ac:dyDescent="0.2">
      <c r="L156" s="33"/>
      <c r="M156" s="173"/>
      <c r="N156" s="33"/>
    </row>
    <row r="157" spans="12:14" x14ac:dyDescent="0.2">
      <c r="L157" s="33"/>
      <c r="M157" s="173"/>
      <c r="N157" s="33"/>
    </row>
    <row r="158" spans="12:14" x14ac:dyDescent="0.2">
      <c r="L158" s="33"/>
      <c r="M158" s="173"/>
      <c r="N158" s="33"/>
    </row>
    <row r="159" spans="12:14" x14ac:dyDescent="0.2">
      <c r="L159" s="33"/>
      <c r="M159" s="173"/>
      <c r="N159" s="33"/>
    </row>
    <row r="160" spans="12:14" x14ac:dyDescent="0.2">
      <c r="L160" s="33"/>
      <c r="M160" s="173"/>
      <c r="N160" s="33"/>
    </row>
    <row r="161" spans="12:14" x14ac:dyDescent="0.2">
      <c r="L161" s="33"/>
      <c r="M161" s="173"/>
      <c r="N161" s="33"/>
    </row>
    <row r="162" spans="12:14" x14ac:dyDescent="0.2">
      <c r="L162" s="33"/>
      <c r="M162" s="173"/>
      <c r="N162" s="33"/>
    </row>
    <row r="163" spans="12:14" x14ac:dyDescent="0.2">
      <c r="L163" s="33"/>
      <c r="M163" s="173"/>
      <c r="N163" s="33"/>
    </row>
    <row r="164" spans="12:14" x14ac:dyDescent="0.2">
      <c r="L164" s="33"/>
      <c r="M164" s="173"/>
      <c r="N164" s="33"/>
    </row>
    <row r="165" spans="12:14" x14ac:dyDescent="0.2">
      <c r="L165" s="33"/>
      <c r="M165" s="173"/>
      <c r="N165" s="33"/>
    </row>
    <row r="166" spans="12:14" x14ac:dyDescent="0.2">
      <c r="L166" s="33"/>
      <c r="M166" s="173"/>
      <c r="N166" s="33"/>
    </row>
    <row r="167" spans="12:14" x14ac:dyDescent="0.2">
      <c r="L167" s="33"/>
      <c r="M167" s="173"/>
      <c r="N167" s="33"/>
    </row>
    <row r="168" spans="12:14" x14ac:dyDescent="0.2">
      <c r="L168" s="33"/>
      <c r="M168" s="173"/>
      <c r="N168" s="33"/>
    </row>
    <row r="169" spans="12:14" x14ac:dyDescent="0.2">
      <c r="L169" s="33"/>
      <c r="M169" s="173"/>
      <c r="N169" s="33"/>
    </row>
    <row r="170" spans="12:14" x14ac:dyDescent="0.2">
      <c r="L170" s="33"/>
      <c r="M170" s="173"/>
      <c r="N170" s="33"/>
    </row>
    <row r="171" spans="12:14" x14ac:dyDescent="0.2">
      <c r="L171" s="33"/>
      <c r="M171" s="173"/>
      <c r="N171" s="33"/>
    </row>
    <row r="172" spans="12:14" x14ac:dyDescent="0.2">
      <c r="L172" s="33"/>
      <c r="M172" s="173"/>
      <c r="N172" s="33"/>
    </row>
    <row r="173" spans="12:14" x14ac:dyDescent="0.2">
      <c r="L173" s="33"/>
      <c r="M173" s="173"/>
      <c r="N173" s="33"/>
    </row>
    <row r="174" spans="12:14" x14ac:dyDescent="0.2">
      <c r="L174" s="33"/>
      <c r="M174" s="173"/>
      <c r="N174" s="33"/>
    </row>
    <row r="175" spans="12:14" x14ac:dyDescent="0.2">
      <c r="L175" s="33"/>
      <c r="M175" s="173"/>
      <c r="N175" s="33"/>
    </row>
    <row r="176" spans="12:14" x14ac:dyDescent="0.2">
      <c r="L176" s="33"/>
      <c r="M176" s="173"/>
      <c r="N176" s="33"/>
    </row>
    <row r="177" spans="12:14" x14ac:dyDescent="0.2">
      <c r="L177" s="33"/>
      <c r="M177" s="173"/>
      <c r="N177" s="33"/>
    </row>
    <row r="178" spans="12:14" x14ac:dyDescent="0.2">
      <c r="L178" s="33"/>
      <c r="M178" s="173"/>
      <c r="N178" s="33"/>
    </row>
    <row r="179" spans="12:14" x14ac:dyDescent="0.2">
      <c r="L179" s="33"/>
      <c r="M179" s="173"/>
      <c r="N179" s="33"/>
    </row>
    <row r="180" spans="12:14" x14ac:dyDescent="0.2">
      <c r="L180" s="33"/>
      <c r="M180" s="173"/>
      <c r="N180" s="33"/>
    </row>
    <row r="181" spans="12:14" x14ac:dyDescent="0.2">
      <c r="L181" s="33"/>
      <c r="M181" s="173"/>
      <c r="N181" s="33"/>
    </row>
    <row r="182" spans="12:14" x14ac:dyDescent="0.2">
      <c r="L182" s="33"/>
      <c r="M182" s="173"/>
      <c r="N182" s="33"/>
    </row>
    <row r="183" spans="12:14" x14ac:dyDescent="0.2">
      <c r="L183" s="33"/>
      <c r="M183" s="173"/>
      <c r="N183" s="33"/>
    </row>
    <row r="184" spans="12:14" x14ac:dyDescent="0.2">
      <c r="L184" s="33"/>
      <c r="M184" s="173"/>
      <c r="N184" s="33"/>
    </row>
    <row r="185" spans="12:14" x14ac:dyDescent="0.2">
      <c r="L185" s="33"/>
      <c r="M185" s="173"/>
      <c r="N185" s="33"/>
    </row>
    <row r="186" spans="12:14" x14ac:dyDescent="0.2">
      <c r="L186" s="33"/>
      <c r="M186" s="173"/>
      <c r="N186" s="33"/>
    </row>
    <row r="187" spans="12:14" x14ac:dyDescent="0.2">
      <c r="L187" s="33"/>
      <c r="M187" s="173"/>
      <c r="N187" s="33"/>
    </row>
    <row r="188" spans="12:14" x14ac:dyDescent="0.2">
      <c r="L188" s="33"/>
      <c r="M188" s="173"/>
      <c r="N188" s="33"/>
    </row>
    <row r="189" spans="12:14" x14ac:dyDescent="0.2">
      <c r="L189" s="33"/>
      <c r="M189" s="173"/>
      <c r="N189" s="33"/>
    </row>
    <row r="190" spans="12:14" x14ac:dyDescent="0.2">
      <c r="L190" s="33"/>
      <c r="M190" s="173"/>
      <c r="N190" s="33"/>
    </row>
    <row r="191" spans="12:14" x14ac:dyDescent="0.2">
      <c r="L191" s="33"/>
      <c r="M191" s="173"/>
      <c r="N191" s="33"/>
    </row>
    <row r="192" spans="12:14" x14ac:dyDescent="0.2">
      <c r="L192" s="33"/>
      <c r="M192" s="173"/>
      <c r="N192" s="33"/>
    </row>
    <row r="193" spans="12:14" x14ac:dyDescent="0.2">
      <c r="L193" s="33"/>
      <c r="M193" s="173"/>
      <c r="N193" s="33"/>
    </row>
    <row r="194" spans="12:14" x14ac:dyDescent="0.2">
      <c r="L194" s="33"/>
      <c r="M194" s="173"/>
      <c r="N194" s="33"/>
    </row>
    <row r="195" spans="12:14" x14ac:dyDescent="0.2">
      <c r="L195" s="33"/>
      <c r="M195" s="173"/>
      <c r="N195" s="33"/>
    </row>
    <row r="196" spans="12:14" x14ac:dyDescent="0.2">
      <c r="L196" s="33"/>
      <c r="M196" s="173"/>
      <c r="N196" s="33"/>
    </row>
    <row r="197" spans="12:14" x14ac:dyDescent="0.2">
      <c r="L197" s="33"/>
      <c r="M197" s="173"/>
      <c r="N197" s="33"/>
    </row>
    <row r="198" spans="12:14" x14ac:dyDescent="0.2">
      <c r="L198" s="33"/>
      <c r="M198" s="173"/>
      <c r="N198" s="33"/>
    </row>
    <row r="199" spans="12:14" x14ac:dyDescent="0.2">
      <c r="L199" s="33"/>
      <c r="M199" s="173"/>
      <c r="N199" s="33"/>
    </row>
    <row r="200" spans="12:14" x14ac:dyDescent="0.2">
      <c r="L200" s="33"/>
      <c r="M200" s="173"/>
      <c r="N200" s="33"/>
    </row>
    <row r="201" spans="12:14" x14ac:dyDescent="0.2">
      <c r="L201" s="33"/>
      <c r="M201" s="173"/>
      <c r="N201" s="33"/>
    </row>
    <row r="202" spans="12:14" x14ac:dyDescent="0.2">
      <c r="L202" s="33"/>
      <c r="M202" s="173"/>
      <c r="N202" s="33"/>
    </row>
    <row r="203" spans="12:14" x14ac:dyDescent="0.2">
      <c r="L203" s="33"/>
      <c r="M203" s="173"/>
      <c r="N203" s="33"/>
    </row>
    <row r="204" spans="12:14" x14ac:dyDescent="0.2">
      <c r="L204" s="33"/>
      <c r="M204" s="173"/>
      <c r="N204" s="33"/>
    </row>
    <row r="205" spans="12:14" x14ac:dyDescent="0.2">
      <c r="L205" s="33"/>
      <c r="M205" s="173"/>
      <c r="N205" s="33"/>
    </row>
    <row r="206" spans="12:14" x14ac:dyDescent="0.2">
      <c r="L206" s="33"/>
      <c r="M206" s="173"/>
      <c r="N206" s="33"/>
    </row>
    <row r="207" spans="12:14" x14ac:dyDescent="0.2">
      <c r="L207" s="33"/>
      <c r="M207" s="173"/>
      <c r="N207" s="33"/>
    </row>
    <row r="208" spans="12:14" x14ac:dyDescent="0.2">
      <c r="L208" s="33"/>
      <c r="M208" s="173"/>
      <c r="N208" s="33"/>
    </row>
    <row r="209" spans="12:14" x14ac:dyDescent="0.2">
      <c r="L209" s="33"/>
      <c r="M209" s="173"/>
      <c r="N209" s="33"/>
    </row>
    <row r="210" spans="12:14" x14ac:dyDescent="0.2">
      <c r="L210" s="33"/>
      <c r="M210" s="173"/>
      <c r="N210" s="33"/>
    </row>
    <row r="211" spans="12:14" x14ac:dyDescent="0.2">
      <c r="L211" s="33"/>
      <c r="M211" s="173"/>
      <c r="N211" s="33"/>
    </row>
    <row r="212" spans="12:14" x14ac:dyDescent="0.2">
      <c r="L212" s="33"/>
      <c r="M212" s="173"/>
      <c r="N212" s="33"/>
    </row>
    <row r="213" spans="12:14" x14ac:dyDescent="0.2">
      <c r="L213" s="33"/>
      <c r="M213" s="173"/>
      <c r="N213" s="33"/>
    </row>
    <row r="214" spans="12:14" x14ac:dyDescent="0.2">
      <c r="L214" s="33"/>
      <c r="M214" s="173"/>
      <c r="N214" s="33"/>
    </row>
    <row r="215" spans="12:14" x14ac:dyDescent="0.2">
      <c r="L215" s="33"/>
      <c r="M215" s="173"/>
      <c r="N215" s="33"/>
    </row>
    <row r="216" spans="12:14" x14ac:dyDescent="0.2">
      <c r="L216" s="33"/>
      <c r="M216" s="173"/>
      <c r="N216" s="33"/>
    </row>
    <row r="217" spans="12:14" x14ac:dyDescent="0.2">
      <c r="L217" s="33"/>
      <c r="M217" s="173"/>
      <c r="N217" s="33"/>
    </row>
    <row r="218" spans="12:14" x14ac:dyDescent="0.2">
      <c r="L218" s="33"/>
      <c r="M218" s="173"/>
      <c r="N218" s="33"/>
    </row>
    <row r="219" spans="12:14" x14ac:dyDescent="0.2">
      <c r="L219" s="33"/>
      <c r="M219" s="173"/>
      <c r="N219" s="33"/>
    </row>
    <row r="220" spans="12:14" x14ac:dyDescent="0.2">
      <c r="L220" s="33"/>
      <c r="M220" s="173"/>
      <c r="N220" s="33"/>
    </row>
    <row r="221" spans="12:14" x14ac:dyDescent="0.2">
      <c r="L221" s="33"/>
      <c r="M221" s="173"/>
      <c r="N221" s="33"/>
    </row>
    <row r="222" spans="12:14" x14ac:dyDescent="0.2">
      <c r="L222" s="33"/>
      <c r="M222" s="173"/>
      <c r="N222" s="33"/>
    </row>
    <row r="223" spans="12:14" x14ac:dyDescent="0.2">
      <c r="L223" s="33"/>
      <c r="M223" s="173"/>
      <c r="N223" s="33"/>
    </row>
    <row r="224" spans="12:14" x14ac:dyDescent="0.2">
      <c r="L224" s="33"/>
      <c r="M224" s="173"/>
      <c r="N224" s="33"/>
    </row>
    <row r="225" spans="12:14" x14ac:dyDescent="0.2">
      <c r="L225" s="33"/>
      <c r="M225" s="173"/>
      <c r="N225" s="33"/>
    </row>
    <row r="226" spans="12:14" x14ac:dyDescent="0.2">
      <c r="L226" s="33"/>
      <c r="M226" s="173"/>
      <c r="N226" s="33"/>
    </row>
    <row r="227" spans="12:14" x14ac:dyDescent="0.2">
      <c r="L227" s="33"/>
      <c r="M227" s="173"/>
      <c r="N227" s="33"/>
    </row>
    <row r="228" spans="12:14" x14ac:dyDescent="0.2">
      <c r="L228" s="33"/>
      <c r="M228" s="173"/>
      <c r="N228" s="33"/>
    </row>
    <row r="229" spans="12:14" x14ac:dyDescent="0.2">
      <c r="L229" s="34"/>
      <c r="M229" s="174"/>
      <c r="N229" s="34"/>
    </row>
    <row r="230" spans="12:14" x14ac:dyDescent="0.2">
      <c r="L230" s="34"/>
      <c r="M230" s="174"/>
      <c r="N230" s="34"/>
    </row>
    <row r="231" spans="12:14" x14ac:dyDescent="0.2">
      <c r="L231" s="33"/>
      <c r="M231" s="173"/>
      <c r="N231" s="33"/>
    </row>
    <row r="232" spans="12:14" x14ac:dyDescent="0.2">
      <c r="L232" s="33"/>
      <c r="M232" s="173"/>
      <c r="N232" s="33"/>
    </row>
    <row r="233" spans="12:14" x14ac:dyDescent="0.2">
      <c r="L233" s="33"/>
      <c r="M233" s="173"/>
      <c r="N233" s="33"/>
    </row>
    <row r="234" spans="12:14" x14ac:dyDescent="0.2">
      <c r="L234" s="33"/>
      <c r="M234" s="173"/>
      <c r="N234" s="173" t="s">
        <v>787</v>
      </c>
    </row>
    <row r="235" spans="12:14" x14ac:dyDescent="0.2">
      <c r="L235" s="33"/>
      <c r="M235" s="173"/>
      <c r="N235" s="33"/>
    </row>
    <row r="236" spans="12:14" x14ac:dyDescent="0.2">
      <c r="L236" s="33"/>
      <c r="M236" s="173"/>
      <c r="N236" s="33"/>
    </row>
    <row r="237" spans="12:14" x14ac:dyDescent="0.2">
      <c r="L237" s="33"/>
      <c r="M237" s="173"/>
      <c r="N237" s="33"/>
    </row>
    <row r="238" spans="12:14" x14ac:dyDescent="0.2">
      <c r="L238" s="33"/>
      <c r="M238" s="173"/>
      <c r="N238" s="33"/>
    </row>
    <row r="239" spans="12:14" x14ac:dyDescent="0.2">
      <c r="L239" s="33"/>
      <c r="M239" s="173"/>
      <c r="N239" s="33"/>
    </row>
    <row r="240" spans="12:14" x14ac:dyDescent="0.2">
      <c r="L240" s="33"/>
      <c r="M240" s="173"/>
      <c r="N240" s="33"/>
    </row>
    <row r="241" spans="12:14" x14ac:dyDescent="0.2">
      <c r="L241" s="33"/>
      <c r="M241" s="173"/>
      <c r="N241" s="33"/>
    </row>
    <row r="242" spans="12:14" x14ac:dyDescent="0.2">
      <c r="L242" s="33"/>
      <c r="M242" s="173"/>
      <c r="N242" s="33"/>
    </row>
    <row r="243" spans="12:14" x14ac:dyDescent="0.2">
      <c r="L243" s="33"/>
      <c r="M243" s="173"/>
      <c r="N243" s="33"/>
    </row>
    <row r="244" spans="12:14" x14ac:dyDescent="0.2">
      <c r="L244" s="33"/>
      <c r="M244" s="173"/>
      <c r="N244" s="33"/>
    </row>
    <row r="245" spans="12:14" x14ac:dyDescent="0.2">
      <c r="L245" s="33"/>
      <c r="M245" s="173"/>
      <c r="N245" s="33"/>
    </row>
    <row r="246" spans="12:14" x14ac:dyDescent="0.2">
      <c r="L246" s="33"/>
      <c r="M246" s="173"/>
      <c r="N246" s="33"/>
    </row>
    <row r="247" spans="12:14" x14ac:dyDescent="0.2">
      <c r="L247" s="33"/>
      <c r="M247" s="173"/>
      <c r="N247" s="33"/>
    </row>
    <row r="248" spans="12:14" x14ac:dyDescent="0.2">
      <c r="L248" s="33"/>
      <c r="M248" s="173"/>
      <c r="N248" s="33"/>
    </row>
    <row r="249" spans="12:14" x14ac:dyDescent="0.2">
      <c r="L249" s="33"/>
      <c r="M249" s="173"/>
      <c r="N249" s="33"/>
    </row>
    <row r="250" spans="12:14" x14ac:dyDescent="0.2">
      <c r="L250" s="33"/>
      <c r="M250" s="173"/>
      <c r="N250" s="33"/>
    </row>
    <row r="251" spans="12:14" x14ac:dyDescent="0.2">
      <c r="L251" s="33"/>
      <c r="M251" s="173"/>
      <c r="N251" s="33"/>
    </row>
    <row r="252" spans="12:14" x14ac:dyDescent="0.2">
      <c r="L252" s="33"/>
      <c r="M252" s="173"/>
      <c r="N252" s="33"/>
    </row>
    <row r="253" spans="12:14" x14ac:dyDescent="0.2">
      <c r="L253" s="33"/>
      <c r="M253" s="173"/>
      <c r="N253" s="33"/>
    </row>
    <row r="254" spans="12:14" x14ac:dyDescent="0.2">
      <c r="L254" s="33"/>
      <c r="M254" s="173"/>
      <c r="N254" s="33"/>
    </row>
    <row r="255" spans="12:14" x14ac:dyDescent="0.2">
      <c r="L255" s="33"/>
      <c r="M255" s="173"/>
      <c r="N255" s="33"/>
    </row>
    <row r="256" spans="12:14" x14ac:dyDescent="0.2">
      <c r="L256" s="33"/>
      <c r="M256" s="173"/>
      <c r="N256" s="33"/>
    </row>
    <row r="257" spans="12:14" x14ac:dyDescent="0.2">
      <c r="L257" s="33"/>
      <c r="M257" s="173"/>
      <c r="N257" s="33"/>
    </row>
    <row r="258" spans="12:14" x14ac:dyDescent="0.2">
      <c r="L258" s="33"/>
      <c r="M258" s="173"/>
      <c r="N258" s="33"/>
    </row>
    <row r="259" spans="12:14" x14ac:dyDescent="0.2">
      <c r="L259" s="33"/>
      <c r="M259" s="173"/>
      <c r="N259" s="33"/>
    </row>
    <row r="260" spans="12:14" x14ac:dyDescent="0.2">
      <c r="L260" s="33"/>
      <c r="M260" s="173"/>
      <c r="N260" s="33"/>
    </row>
    <row r="261" spans="12:14" x14ac:dyDescent="0.2">
      <c r="L261" s="33"/>
      <c r="M261" s="173"/>
      <c r="N261" s="33"/>
    </row>
    <row r="262" spans="12:14" x14ac:dyDescent="0.2">
      <c r="L262" s="33"/>
      <c r="M262" s="173"/>
      <c r="N262" s="33"/>
    </row>
    <row r="263" spans="12:14" x14ac:dyDescent="0.2">
      <c r="L263" s="33"/>
      <c r="M263" s="173"/>
      <c r="N263" s="33"/>
    </row>
    <row r="264" spans="12:14" x14ac:dyDescent="0.2">
      <c r="L264" s="33"/>
      <c r="M264" s="173"/>
      <c r="N264" s="33"/>
    </row>
    <row r="265" spans="12:14" x14ac:dyDescent="0.2">
      <c r="L265" s="33"/>
      <c r="M265" s="173"/>
      <c r="N265" s="33"/>
    </row>
    <row r="266" spans="12:14" x14ac:dyDescent="0.2">
      <c r="L266" s="33"/>
      <c r="M266" s="173"/>
      <c r="N266" s="33"/>
    </row>
    <row r="267" spans="12:14" x14ac:dyDescent="0.2">
      <c r="L267" s="33"/>
      <c r="M267" s="173"/>
      <c r="N267" s="33"/>
    </row>
    <row r="268" spans="12:14" x14ac:dyDescent="0.2">
      <c r="L268" s="33"/>
      <c r="M268" s="173"/>
      <c r="N268" s="33"/>
    </row>
    <row r="269" spans="12:14" x14ac:dyDescent="0.2">
      <c r="L269" s="33"/>
      <c r="M269" s="173"/>
      <c r="N269" s="33"/>
    </row>
    <row r="270" spans="12:14" x14ac:dyDescent="0.2">
      <c r="L270" s="33"/>
      <c r="M270" s="173"/>
      <c r="N270" s="33"/>
    </row>
    <row r="271" spans="12:14" x14ac:dyDescent="0.2">
      <c r="L271" s="33"/>
      <c r="M271" s="173"/>
      <c r="N271" s="33"/>
    </row>
    <row r="272" spans="12:14" x14ac:dyDescent="0.2">
      <c r="L272" s="33"/>
      <c r="M272" s="173"/>
      <c r="N272" s="33"/>
    </row>
    <row r="273" spans="12:14" x14ac:dyDescent="0.2">
      <c r="L273" s="33"/>
      <c r="M273" s="173"/>
      <c r="N273" s="33"/>
    </row>
    <row r="274" spans="12:14" x14ac:dyDescent="0.2">
      <c r="L274" s="33"/>
      <c r="M274" s="173"/>
      <c r="N274" s="33"/>
    </row>
    <row r="275" spans="12:14" x14ac:dyDescent="0.2">
      <c r="L275" s="33"/>
      <c r="M275" s="173"/>
      <c r="N275" s="33"/>
    </row>
    <row r="276" spans="12:14" x14ac:dyDescent="0.2">
      <c r="L276" s="33"/>
      <c r="M276" s="173"/>
      <c r="N276" s="33"/>
    </row>
    <row r="277" spans="12:14" x14ac:dyDescent="0.2">
      <c r="L277" s="33"/>
      <c r="M277" s="173"/>
      <c r="N277" s="33"/>
    </row>
    <row r="278" spans="12:14" x14ac:dyDescent="0.2">
      <c r="L278" s="33"/>
      <c r="M278" s="173"/>
      <c r="N278" s="33"/>
    </row>
    <row r="279" spans="12:14" x14ac:dyDescent="0.2">
      <c r="L279" s="33"/>
      <c r="M279" s="173"/>
      <c r="N279" s="33"/>
    </row>
    <row r="280" spans="12:14" x14ac:dyDescent="0.2">
      <c r="L280" s="33"/>
      <c r="M280" s="173"/>
      <c r="N280" s="33"/>
    </row>
    <row r="281" spans="12:14" x14ac:dyDescent="0.2">
      <c r="L281" s="33"/>
      <c r="M281" s="173"/>
      <c r="N281" s="33"/>
    </row>
    <row r="282" spans="12:14" x14ac:dyDescent="0.2">
      <c r="L282" s="33"/>
      <c r="M282" s="173"/>
      <c r="N282" s="33"/>
    </row>
    <row r="283" spans="12:14" x14ac:dyDescent="0.2">
      <c r="L283" s="33"/>
      <c r="M283" s="173"/>
      <c r="N283" s="33"/>
    </row>
    <row r="284" spans="12:14" x14ac:dyDescent="0.2">
      <c r="L284" s="33"/>
      <c r="M284" s="173"/>
      <c r="N284" s="33"/>
    </row>
    <row r="285" spans="12:14" x14ac:dyDescent="0.2">
      <c r="L285" s="33"/>
      <c r="M285" s="173"/>
      <c r="N285" s="33"/>
    </row>
    <row r="286" spans="12:14" x14ac:dyDescent="0.2">
      <c r="L286" s="33"/>
      <c r="M286" s="173"/>
      <c r="N286" s="33"/>
    </row>
    <row r="287" spans="12:14" x14ac:dyDescent="0.2">
      <c r="L287" s="33"/>
      <c r="M287" s="173"/>
      <c r="N287" s="33"/>
    </row>
    <row r="288" spans="12:14" x14ac:dyDescent="0.2">
      <c r="L288" s="33"/>
      <c r="M288" s="173"/>
      <c r="N288" s="33"/>
    </row>
    <row r="289" spans="12:14" x14ac:dyDescent="0.2">
      <c r="L289" s="33"/>
      <c r="M289" s="173"/>
      <c r="N289" s="33"/>
    </row>
    <row r="290" spans="12:14" x14ac:dyDescent="0.2">
      <c r="L290" s="33"/>
      <c r="M290" s="173"/>
      <c r="N290" s="33"/>
    </row>
    <row r="291" spans="12:14" x14ac:dyDescent="0.2">
      <c r="L291" s="33"/>
      <c r="M291" s="173"/>
      <c r="N291" s="33"/>
    </row>
    <row r="292" spans="12:14" x14ac:dyDescent="0.2">
      <c r="L292" s="33"/>
      <c r="M292" s="173"/>
      <c r="N292" s="33"/>
    </row>
    <row r="293" spans="12:14" x14ac:dyDescent="0.2">
      <c r="L293" s="33"/>
      <c r="M293" s="173"/>
      <c r="N293" s="33"/>
    </row>
    <row r="294" spans="12:14" x14ac:dyDescent="0.2">
      <c r="L294" s="33"/>
      <c r="M294" s="173"/>
      <c r="N294" s="33"/>
    </row>
    <row r="295" spans="12:14" x14ac:dyDescent="0.2">
      <c r="L295" s="33"/>
      <c r="M295" s="173"/>
      <c r="N295" s="33"/>
    </row>
    <row r="296" spans="12:14" x14ac:dyDescent="0.2">
      <c r="L296" s="33"/>
      <c r="M296" s="173"/>
      <c r="N296" s="33"/>
    </row>
    <row r="297" spans="12:14" x14ac:dyDescent="0.2">
      <c r="L297" s="33"/>
      <c r="M297" s="173"/>
      <c r="N297" s="33"/>
    </row>
    <row r="298" spans="12:14" x14ac:dyDescent="0.2">
      <c r="L298" s="33"/>
      <c r="M298" s="173"/>
      <c r="N298" s="33"/>
    </row>
    <row r="299" spans="12:14" x14ac:dyDescent="0.2">
      <c r="L299" s="33"/>
      <c r="M299" s="173"/>
      <c r="N299" s="33"/>
    </row>
    <row r="300" spans="12:14" x14ac:dyDescent="0.2">
      <c r="L300" s="33"/>
      <c r="M300" s="173"/>
      <c r="N300" s="33"/>
    </row>
    <row r="301" spans="12:14" x14ac:dyDescent="0.2">
      <c r="L301" s="33"/>
      <c r="M301" s="173"/>
      <c r="N301" s="33"/>
    </row>
    <row r="302" spans="12:14" x14ac:dyDescent="0.2">
      <c r="L302" s="33"/>
      <c r="M302" s="173"/>
      <c r="N302" s="33"/>
    </row>
    <row r="303" spans="12:14" x14ac:dyDescent="0.2">
      <c r="L303" s="33"/>
      <c r="M303" s="173"/>
      <c r="N303" s="33"/>
    </row>
    <row r="304" spans="12:14" x14ac:dyDescent="0.2">
      <c r="L304" s="33"/>
      <c r="M304" s="173"/>
      <c r="N304" s="33"/>
    </row>
    <row r="305" spans="12:14" x14ac:dyDescent="0.2">
      <c r="L305" s="33"/>
      <c r="M305" s="173"/>
      <c r="N305" s="33"/>
    </row>
    <row r="306" spans="12:14" x14ac:dyDescent="0.2">
      <c r="L306" s="33"/>
      <c r="M306" s="173"/>
      <c r="N306" s="33"/>
    </row>
    <row r="307" spans="12:14" x14ac:dyDescent="0.2">
      <c r="L307" s="33"/>
      <c r="M307" s="173"/>
      <c r="N307" s="33"/>
    </row>
    <row r="308" spans="12:14" x14ac:dyDescent="0.2">
      <c r="L308" s="33"/>
      <c r="M308" s="173"/>
      <c r="N308" s="33"/>
    </row>
    <row r="309" spans="12:14" x14ac:dyDescent="0.2">
      <c r="L309" s="33"/>
      <c r="M309" s="173"/>
      <c r="N309" s="33"/>
    </row>
    <row r="310" spans="12:14" x14ac:dyDescent="0.2">
      <c r="L310" s="33"/>
      <c r="M310" s="173"/>
      <c r="N310" s="33"/>
    </row>
    <row r="311" spans="12:14" x14ac:dyDescent="0.2">
      <c r="L311" s="33"/>
      <c r="M311" s="173"/>
      <c r="N311" s="33"/>
    </row>
    <row r="312" spans="12:14" x14ac:dyDescent="0.2">
      <c r="L312" s="33"/>
      <c r="M312" s="173"/>
      <c r="N312" s="33"/>
    </row>
    <row r="313" spans="12:14" x14ac:dyDescent="0.2">
      <c r="L313" s="33"/>
      <c r="M313" s="173"/>
      <c r="N313" s="33"/>
    </row>
    <row r="314" spans="12:14" x14ac:dyDescent="0.2">
      <c r="L314" s="33"/>
      <c r="M314" s="173"/>
      <c r="N314" s="33"/>
    </row>
    <row r="315" spans="12:14" x14ac:dyDescent="0.2">
      <c r="L315" s="33"/>
      <c r="M315" s="173"/>
      <c r="N315" s="33"/>
    </row>
    <row r="316" spans="12:14" x14ac:dyDescent="0.2">
      <c r="L316" s="33"/>
      <c r="M316" s="173"/>
      <c r="N316" s="33"/>
    </row>
    <row r="317" spans="12:14" x14ac:dyDescent="0.2">
      <c r="L317" s="33"/>
      <c r="M317" s="173"/>
      <c r="N317" s="33"/>
    </row>
    <row r="318" spans="12:14" x14ac:dyDescent="0.2">
      <c r="L318" s="33"/>
      <c r="M318" s="173"/>
      <c r="N318" s="33"/>
    </row>
    <row r="319" spans="12:14" x14ac:dyDescent="0.2">
      <c r="L319" s="33"/>
      <c r="M319" s="173"/>
      <c r="N319" s="33"/>
    </row>
    <row r="320" spans="12:14" x14ac:dyDescent="0.2">
      <c r="L320" s="33"/>
      <c r="M320" s="173"/>
      <c r="N320" s="33"/>
    </row>
    <row r="321" spans="12:14" x14ac:dyDescent="0.2">
      <c r="L321" s="33"/>
      <c r="M321" s="173"/>
      <c r="N321" s="33"/>
    </row>
    <row r="322" spans="12:14" x14ac:dyDescent="0.2">
      <c r="L322" s="33"/>
      <c r="M322" s="173"/>
      <c r="N322" s="33"/>
    </row>
    <row r="323" spans="12:14" x14ac:dyDescent="0.2">
      <c r="L323" s="33"/>
      <c r="M323" s="173"/>
      <c r="N323" s="33"/>
    </row>
    <row r="324" spans="12:14" x14ac:dyDescent="0.2">
      <c r="L324" s="33"/>
      <c r="M324" s="173"/>
      <c r="N324" s="33"/>
    </row>
    <row r="325" spans="12:14" x14ac:dyDescent="0.2">
      <c r="L325" s="33"/>
      <c r="M325" s="173"/>
      <c r="N325" s="33"/>
    </row>
    <row r="326" spans="12:14" x14ac:dyDescent="0.2">
      <c r="L326" s="33"/>
      <c r="M326" s="173"/>
      <c r="N326" s="33"/>
    </row>
    <row r="327" spans="12:14" x14ac:dyDescent="0.2">
      <c r="L327" s="33"/>
      <c r="M327" s="173"/>
      <c r="N327" s="33"/>
    </row>
    <row r="328" spans="12:14" x14ac:dyDescent="0.2">
      <c r="L328" s="33"/>
      <c r="M328" s="173"/>
      <c r="N328" s="33"/>
    </row>
    <row r="329" spans="12:14" x14ac:dyDescent="0.2">
      <c r="L329" s="33"/>
      <c r="M329" s="173"/>
      <c r="N329" s="33"/>
    </row>
    <row r="330" spans="12:14" x14ac:dyDescent="0.2">
      <c r="L330" s="33"/>
      <c r="M330" s="173"/>
      <c r="N330" s="33"/>
    </row>
    <row r="331" spans="12:14" x14ac:dyDescent="0.2">
      <c r="L331" s="33"/>
      <c r="M331" s="173"/>
      <c r="N331" s="33"/>
    </row>
    <row r="332" spans="12:14" x14ac:dyDescent="0.2">
      <c r="L332" s="33"/>
      <c r="M332" s="173"/>
      <c r="N332" s="33"/>
    </row>
    <row r="333" spans="12:14" x14ac:dyDescent="0.2">
      <c r="L333" s="33"/>
      <c r="M333" s="173"/>
      <c r="N333" s="33"/>
    </row>
  </sheetData>
  <sheetProtection password="CFFB" sheet="1" objects="1" scenarios="1"/>
  <mergeCells count="4">
    <mergeCell ref="A4:K4"/>
    <mergeCell ref="D2:H2"/>
    <mergeCell ref="I2:K2"/>
    <mergeCell ref="A3:K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333"/>
  <sheetViews>
    <sheetView topLeftCell="A4" workbookViewId="0">
      <selection sqref="A1:K12"/>
    </sheetView>
  </sheetViews>
  <sheetFormatPr defaultRowHeight="12.75" x14ac:dyDescent="0.2"/>
  <cols>
    <col min="1" max="1" width="4" customWidth="1"/>
    <col min="2" max="2" width="15.42578125" customWidth="1"/>
    <col min="3" max="3" width="13" customWidth="1"/>
    <col min="4" max="4" width="21.7109375" customWidth="1"/>
    <col min="5" max="5" width="7.28515625" customWidth="1"/>
    <col min="6" max="6" width="11.85546875" customWidth="1"/>
    <col min="7" max="7" width="20.42578125" customWidth="1"/>
    <col min="8" max="8" width="13.140625" customWidth="1"/>
    <col min="9" max="9" width="12.5703125" customWidth="1"/>
    <col min="10" max="10" width="5.85546875" customWidth="1"/>
    <col min="11" max="11" width="7.7109375" customWidth="1"/>
    <col min="12" max="12" width="18.28515625" customWidth="1"/>
    <col min="13" max="13" width="17.85546875" customWidth="1"/>
    <col min="14" max="14" width="26.7109375" customWidth="1"/>
  </cols>
  <sheetData>
    <row r="2" spans="1:14" ht="114.95" customHeight="1" x14ac:dyDescent="0.2">
      <c r="D2" s="192" t="s">
        <v>790</v>
      </c>
      <c r="E2" s="192"/>
      <c r="F2" s="192"/>
      <c r="G2" s="192"/>
      <c r="H2" s="192"/>
      <c r="I2" s="194" t="s">
        <v>182</v>
      </c>
      <c r="J2" s="194"/>
      <c r="K2" s="194"/>
    </row>
    <row r="3" spans="1:14" ht="25.5" customHeight="1" thickBot="1" x14ac:dyDescent="0.3">
      <c r="A3" s="193" t="s">
        <v>819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9"/>
      <c r="M3" s="9"/>
      <c r="N3" s="9"/>
    </row>
    <row r="4" spans="1:14" ht="25.5" customHeight="1" thickBot="1" x14ac:dyDescent="0.25">
      <c r="A4" s="204" t="s">
        <v>284</v>
      </c>
      <c r="B4" s="205"/>
      <c r="C4" s="205"/>
      <c r="D4" s="205"/>
      <c r="E4" s="205"/>
      <c r="F4" s="205"/>
      <c r="G4" s="205"/>
      <c r="H4" s="205"/>
      <c r="I4" s="205"/>
      <c r="J4" s="205"/>
      <c r="K4" s="206"/>
      <c r="L4" s="1"/>
      <c r="M4" s="1"/>
      <c r="N4" s="1"/>
    </row>
    <row r="5" spans="1:14" ht="26.25" thickBot="1" x14ac:dyDescent="0.25">
      <c r="A5" s="182" t="s">
        <v>0</v>
      </c>
      <c r="B5" s="183" t="s">
        <v>188</v>
      </c>
      <c r="C5" s="183" t="s">
        <v>189</v>
      </c>
      <c r="D5" s="183" t="s">
        <v>184</v>
      </c>
      <c r="E5" s="184" t="s">
        <v>308</v>
      </c>
      <c r="F5" s="184" t="s">
        <v>309</v>
      </c>
      <c r="G5" s="183" t="s">
        <v>185</v>
      </c>
      <c r="H5" s="185" t="s">
        <v>187</v>
      </c>
      <c r="I5" s="185" t="s">
        <v>197</v>
      </c>
      <c r="J5" s="186" t="s">
        <v>306</v>
      </c>
      <c r="K5" s="185" t="s">
        <v>199</v>
      </c>
      <c r="L5" s="179" t="s">
        <v>408</v>
      </c>
      <c r="M5" s="180" t="s">
        <v>409</v>
      </c>
      <c r="N5" s="181" t="s">
        <v>788</v>
      </c>
    </row>
    <row r="6" spans="1:14" ht="25.5" customHeight="1" x14ac:dyDescent="0.2">
      <c r="A6" s="30">
        <v>1</v>
      </c>
      <c r="B6" s="30" t="s">
        <v>101</v>
      </c>
      <c r="C6" s="30" t="s">
        <v>49</v>
      </c>
      <c r="D6" s="29" t="s">
        <v>281</v>
      </c>
      <c r="E6" s="30"/>
      <c r="F6" s="30"/>
      <c r="G6" s="30"/>
      <c r="H6" s="30"/>
      <c r="I6" s="30"/>
      <c r="J6" s="30"/>
      <c r="K6" s="32">
        <v>15</v>
      </c>
      <c r="L6" s="177"/>
      <c r="M6" s="178"/>
      <c r="N6" s="177"/>
    </row>
    <row r="7" spans="1:14" ht="25.5" customHeight="1" x14ac:dyDescent="0.2">
      <c r="A7" s="3"/>
      <c r="B7" s="3" t="s">
        <v>101</v>
      </c>
      <c r="C7" s="3" t="s">
        <v>49</v>
      </c>
      <c r="D7" s="3"/>
      <c r="E7" s="5" t="s">
        <v>307</v>
      </c>
      <c r="F7" s="3"/>
      <c r="G7" s="5" t="s">
        <v>276</v>
      </c>
      <c r="H7" s="5" t="s">
        <v>190</v>
      </c>
      <c r="I7" s="5" t="s">
        <v>295</v>
      </c>
      <c r="J7" s="3">
        <v>6</v>
      </c>
      <c r="K7" s="3"/>
      <c r="L7" s="33"/>
      <c r="M7" s="173"/>
      <c r="N7" s="33"/>
    </row>
    <row r="8" spans="1:14" ht="25.5" customHeight="1" x14ac:dyDescent="0.2">
      <c r="A8" s="3"/>
      <c r="B8" s="3" t="s">
        <v>101</v>
      </c>
      <c r="C8" s="3" t="s">
        <v>49</v>
      </c>
      <c r="D8" s="3"/>
      <c r="E8" s="5" t="s">
        <v>286</v>
      </c>
      <c r="F8" s="3"/>
      <c r="G8" s="5" t="s">
        <v>215</v>
      </c>
      <c r="H8" s="5" t="s">
        <v>200</v>
      </c>
      <c r="I8" s="5" t="s">
        <v>291</v>
      </c>
      <c r="J8" s="3">
        <v>5</v>
      </c>
      <c r="K8" s="3"/>
      <c r="L8" s="33"/>
      <c r="M8" s="173"/>
      <c r="N8" s="33"/>
    </row>
    <row r="9" spans="1:14" ht="25.5" customHeight="1" x14ac:dyDescent="0.2">
      <c r="A9" s="3"/>
      <c r="B9" s="3" t="s">
        <v>101</v>
      </c>
      <c r="C9" s="3" t="s">
        <v>49</v>
      </c>
      <c r="D9" s="3"/>
      <c r="E9" s="5" t="s">
        <v>286</v>
      </c>
      <c r="F9" s="3"/>
      <c r="G9" s="5" t="s">
        <v>215</v>
      </c>
      <c r="H9" s="5" t="s">
        <v>192</v>
      </c>
      <c r="I9" s="5" t="s">
        <v>298</v>
      </c>
      <c r="J9" s="3">
        <v>4</v>
      </c>
      <c r="K9" s="3"/>
      <c r="L9" s="33"/>
      <c r="M9" s="173"/>
      <c r="N9" s="33"/>
    </row>
    <row r="10" spans="1:14" ht="25.5" customHeight="1" x14ac:dyDescent="0.2">
      <c r="A10" s="18">
        <v>2</v>
      </c>
      <c r="B10" s="18" t="s">
        <v>138</v>
      </c>
      <c r="C10" s="18" t="s">
        <v>30</v>
      </c>
      <c r="D10" s="22" t="s">
        <v>281</v>
      </c>
      <c r="E10" s="18"/>
      <c r="F10" s="18"/>
      <c r="G10" s="18"/>
      <c r="H10" s="18"/>
      <c r="I10" s="18"/>
      <c r="J10" s="18"/>
      <c r="K10" s="24">
        <v>27</v>
      </c>
      <c r="L10" s="33"/>
      <c r="M10" s="173"/>
      <c r="N10" s="33"/>
    </row>
    <row r="11" spans="1:14" ht="25.5" customHeight="1" x14ac:dyDescent="0.2">
      <c r="A11" s="8"/>
      <c r="B11" s="8" t="s">
        <v>138</v>
      </c>
      <c r="C11" s="8" t="s">
        <v>30</v>
      </c>
      <c r="D11" s="8"/>
      <c r="E11" s="20" t="s">
        <v>307</v>
      </c>
      <c r="F11" s="8"/>
      <c r="G11" s="20" t="s">
        <v>282</v>
      </c>
      <c r="H11" s="8"/>
      <c r="I11" s="20" t="s">
        <v>278</v>
      </c>
      <c r="J11" s="8"/>
      <c r="K11" s="8"/>
      <c r="L11" s="33"/>
      <c r="M11" s="173"/>
      <c r="N11" s="33"/>
    </row>
    <row r="12" spans="1:14" ht="25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1"/>
      <c r="K12" s="18">
        <f>SUM(K4:K11)</f>
        <v>42</v>
      </c>
      <c r="L12" s="33"/>
      <c r="M12" s="173"/>
      <c r="N12" s="33"/>
    </row>
    <row r="13" spans="1:14" x14ac:dyDescent="0.2">
      <c r="L13" s="33"/>
      <c r="M13" s="173"/>
      <c r="N13" s="33"/>
    </row>
    <row r="14" spans="1:14" x14ac:dyDescent="0.2">
      <c r="L14" s="33"/>
      <c r="M14" s="173"/>
      <c r="N14" s="33"/>
    </row>
    <row r="15" spans="1:14" x14ac:dyDescent="0.2">
      <c r="L15" s="33"/>
      <c r="M15" s="173"/>
      <c r="N15" s="33"/>
    </row>
    <row r="16" spans="1:14" x14ac:dyDescent="0.2">
      <c r="L16" s="33"/>
      <c r="M16" s="173"/>
      <c r="N16" s="33"/>
    </row>
    <row r="17" spans="12:14" x14ac:dyDescent="0.2">
      <c r="L17" s="33"/>
      <c r="M17" s="173"/>
      <c r="N17" s="33"/>
    </row>
    <row r="18" spans="12:14" x14ac:dyDescent="0.2">
      <c r="L18" s="33"/>
      <c r="M18" s="173"/>
      <c r="N18" s="33"/>
    </row>
    <row r="19" spans="12:14" x14ac:dyDescent="0.2">
      <c r="L19" s="33"/>
      <c r="M19" s="173"/>
      <c r="N19" s="33"/>
    </row>
    <row r="20" spans="12:14" x14ac:dyDescent="0.2">
      <c r="L20" s="33"/>
      <c r="M20" s="173"/>
      <c r="N20" s="33"/>
    </row>
    <row r="21" spans="12:14" x14ac:dyDescent="0.2">
      <c r="L21" s="33"/>
      <c r="M21" s="173"/>
      <c r="N21" s="33"/>
    </row>
    <row r="22" spans="12:14" x14ac:dyDescent="0.2">
      <c r="L22" s="33"/>
      <c r="M22" s="173"/>
      <c r="N22" s="33"/>
    </row>
    <row r="23" spans="12:14" x14ac:dyDescent="0.2">
      <c r="L23" s="33"/>
      <c r="M23" s="173"/>
      <c r="N23" s="33"/>
    </row>
    <row r="24" spans="12:14" x14ac:dyDescent="0.2">
      <c r="L24" s="33"/>
      <c r="M24" s="173"/>
      <c r="N24" s="33"/>
    </row>
    <row r="25" spans="12:14" x14ac:dyDescent="0.2">
      <c r="L25" s="33"/>
      <c r="M25" s="173"/>
      <c r="N25" s="33"/>
    </row>
    <row r="26" spans="12:14" x14ac:dyDescent="0.2">
      <c r="L26" s="33"/>
      <c r="M26" s="173"/>
      <c r="N26" s="33"/>
    </row>
    <row r="27" spans="12:14" x14ac:dyDescent="0.2">
      <c r="L27" s="33"/>
      <c r="M27" s="173"/>
      <c r="N27" s="33"/>
    </row>
    <row r="28" spans="12:14" x14ac:dyDescent="0.2">
      <c r="L28" s="33"/>
      <c r="M28" s="173"/>
      <c r="N28" s="33"/>
    </row>
    <row r="29" spans="12:14" x14ac:dyDescent="0.2">
      <c r="L29" s="33"/>
      <c r="M29" s="173"/>
      <c r="N29" s="33"/>
    </row>
    <row r="30" spans="12:14" x14ac:dyDescent="0.2">
      <c r="L30" s="33"/>
      <c r="M30" s="173"/>
      <c r="N30" s="33"/>
    </row>
    <row r="31" spans="12:14" x14ac:dyDescent="0.2">
      <c r="L31" s="33"/>
      <c r="M31" s="173"/>
      <c r="N31" s="33"/>
    </row>
    <row r="32" spans="12:14" x14ac:dyDescent="0.2">
      <c r="L32" s="33"/>
      <c r="M32" s="173"/>
      <c r="N32" s="33"/>
    </row>
    <row r="33" spans="12:14" x14ac:dyDescent="0.2">
      <c r="L33" s="33"/>
      <c r="M33" s="173"/>
      <c r="N33" s="33"/>
    </row>
    <row r="34" spans="12:14" x14ac:dyDescent="0.2">
      <c r="L34" s="33"/>
      <c r="M34" s="173"/>
      <c r="N34" s="33"/>
    </row>
    <row r="35" spans="12:14" x14ac:dyDescent="0.2">
      <c r="L35" s="33"/>
      <c r="M35" s="173"/>
      <c r="N35" s="33"/>
    </row>
    <row r="36" spans="12:14" x14ac:dyDescent="0.2">
      <c r="L36" s="33"/>
      <c r="M36" s="173"/>
      <c r="N36" s="33"/>
    </row>
    <row r="37" spans="12:14" x14ac:dyDescent="0.2">
      <c r="L37" s="33"/>
      <c r="M37" s="173"/>
      <c r="N37" s="33"/>
    </row>
    <row r="38" spans="12:14" x14ac:dyDescent="0.2">
      <c r="L38" s="33"/>
      <c r="M38" s="173"/>
      <c r="N38" s="33"/>
    </row>
    <row r="39" spans="12:14" x14ac:dyDescent="0.2">
      <c r="L39" s="33"/>
      <c r="M39" s="173"/>
      <c r="N39" s="33"/>
    </row>
    <row r="40" spans="12:14" x14ac:dyDescent="0.2">
      <c r="L40" s="33"/>
      <c r="M40" s="173"/>
      <c r="N40" s="33"/>
    </row>
    <row r="41" spans="12:14" x14ac:dyDescent="0.2">
      <c r="L41" s="33"/>
      <c r="M41" s="173"/>
      <c r="N41" s="33"/>
    </row>
    <row r="42" spans="12:14" x14ac:dyDescent="0.2">
      <c r="L42" s="33"/>
      <c r="M42" s="173"/>
      <c r="N42" s="33"/>
    </row>
    <row r="43" spans="12:14" x14ac:dyDescent="0.2">
      <c r="L43" s="33"/>
      <c r="M43" s="173"/>
      <c r="N43" s="33"/>
    </row>
    <row r="44" spans="12:14" x14ac:dyDescent="0.2">
      <c r="L44" s="33"/>
      <c r="M44" s="173"/>
      <c r="N44" s="33"/>
    </row>
    <row r="45" spans="12:14" x14ac:dyDescent="0.2">
      <c r="L45" s="33"/>
      <c r="M45" s="173"/>
      <c r="N45" s="33"/>
    </row>
    <row r="46" spans="12:14" x14ac:dyDescent="0.2">
      <c r="L46" s="33"/>
      <c r="M46" s="173"/>
      <c r="N46" s="33"/>
    </row>
    <row r="47" spans="12:14" x14ac:dyDescent="0.2">
      <c r="L47" s="33"/>
      <c r="M47" s="173"/>
      <c r="N47" s="33"/>
    </row>
    <row r="48" spans="12:14" x14ac:dyDescent="0.2">
      <c r="L48" s="33"/>
      <c r="M48" s="173"/>
      <c r="N48" s="33"/>
    </row>
    <row r="49" spans="12:14" x14ac:dyDescent="0.2">
      <c r="L49" s="33"/>
      <c r="M49" s="173"/>
      <c r="N49" s="33"/>
    </row>
    <row r="50" spans="12:14" x14ac:dyDescent="0.2">
      <c r="L50" s="33"/>
      <c r="M50" s="173"/>
      <c r="N50" s="33"/>
    </row>
    <row r="51" spans="12:14" x14ac:dyDescent="0.2">
      <c r="L51" s="33"/>
      <c r="M51" s="173"/>
      <c r="N51" s="33"/>
    </row>
    <row r="52" spans="12:14" x14ac:dyDescent="0.2">
      <c r="L52" s="33"/>
      <c r="M52" s="173"/>
      <c r="N52" s="33"/>
    </row>
    <row r="53" spans="12:14" x14ac:dyDescent="0.2">
      <c r="L53" s="33"/>
      <c r="M53" s="173"/>
      <c r="N53" s="33"/>
    </row>
    <row r="54" spans="12:14" x14ac:dyDescent="0.2">
      <c r="L54" s="33"/>
      <c r="M54" s="173"/>
      <c r="N54" s="33"/>
    </row>
    <row r="55" spans="12:14" x14ac:dyDescent="0.2">
      <c r="L55" s="33"/>
      <c r="M55" s="173"/>
      <c r="N55" s="33"/>
    </row>
    <row r="56" spans="12:14" x14ac:dyDescent="0.2">
      <c r="L56" s="33"/>
      <c r="M56" s="173"/>
      <c r="N56" s="33"/>
    </row>
    <row r="57" spans="12:14" x14ac:dyDescent="0.2">
      <c r="L57" s="33"/>
      <c r="M57" s="173"/>
      <c r="N57" s="33"/>
    </row>
    <row r="58" spans="12:14" x14ac:dyDescent="0.2">
      <c r="L58" s="33"/>
      <c r="M58" s="173"/>
      <c r="N58" s="33"/>
    </row>
    <row r="59" spans="12:14" x14ac:dyDescent="0.2">
      <c r="L59" s="33"/>
      <c r="M59" s="173"/>
      <c r="N59" s="33"/>
    </row>
    <row r="60" spans="12:14" x14ac:dyDescent="0.2">
      <c r="L60" s="33"/>
      <c r="M60" s="173"/>
      <c r="N60" s="33"/>
    </row>
    <row r="61" spans="12:14" x14ac:dyDescent="0.2">
      <c r="L61" s="33"/>
      <c r="M61" s="173"/>
      <c r="N61" s="33"/>
    </row>
    <row r="62" spans="12:14" x14ac:dyDescent="0.2">
      <c r="L62" s="33"/>
      <c r="M62" s="173"/>
      <c r="N62" s="33"/>
    </row>
    <row r="63" spans="12:14" x14ac:dyDescent="0.2">
      <c r="L63" s="33"/>
      <c r="M63" s="173"/>
      <c r="N63" s="33"/>
    </row>
    <row r="64" spans="12:14" x14ac:dyDescent="0.2">
      <c r="L64" s="33"/>
      <c r="M64" s="173"/>
      <c r="N64" s="33"/>
    </row>
    <row r="65" spans="12:14" x14ac:dyDescent="0.2">
      <c r="L65" s="33"/>
      <c r="M65" s="173"/>
      <c r="N65" s="33"/>
    </row>
    <row r="66" spans="12:14" x14ac:dyDescent="0.2">
      <c r="L66" s="33"/>
      <c r="M66" s="173"/>
      <c r="N66" s="33"/>
    </row>
    <row r="67" spans="12:14" x14ac:dyDescent="0.2">
      <c r="L67" s="33"/>
      <c r="M67" s="173"/>
      <c r="N67" s="33"/>
    </row>
    <row r="68" spans="12:14" x14ac:dyDescent="0.2">
      <c r="L68" s="33"/>
      <c r="M68" s="173"/>
      <c r="N68" s="33"/>
    </row>
    <row r="69" spans="12:14" x14ac:dyDescent="0.2">
      <c r="L69" s="33"/>
      <c r="M69" s="173"/>
      <c r="N69" s="33"/>
    </row>
    <row r="70" spans="12:14" x14ac:dyDescent="0.2">
      <c r="L70" s="33"/>
      <c r="M70" s="173"/>
      <c r="N70" s="33"/>
    </row>
    <row r="71" spans="12:14" x14ac:dyDescent="0.2">
      <c r="L71" s="33"/>
      <c r="M71" s="173"/>
      <c r="N71" s="33"/>
    </row>
    <row r="72" spans="12:14" x14ac:dyDescent="0.2">
      <c r="L72" s="33"/>
      <c r="M72" s="173"/>
      <c r="N72" s="33"/>
    </row>
    <row r="73" spans="12:14" x14ac:dyDescent="0.2">
      <c r="L73" s="33"/>
      <c r="M73" s="173"/>
      <c r="N73" s="33"/>
    </row>
    <row r="74" spans="12:14" x14ac:dyDescent="0.2">
      <c r="L74" s="33"/>
      <c r="M74" s="173"/>
      <c r="N74" s="33"/>
    </row>
    <row r="75" spans="12:14" x14ac:dyDescent="0.2">
      <c r="L75" s="33"/>
      <c r="M75" s="173"/>
      <c r="N75" s="33"/>
    </row>
    <row r="76" spans="12:14" x14ac:dyDescent="0.2">
      <c r="L76" s="33"/>
      <c r="M76" s="173"/>
      <c r="N76" s="33"/>
    </row>
    <row r="77" spans="12:14" x14ac:dyDescent="0.2">
      <c r="L77" s="33"/>
      <c r="M77" s="173"/>
      <c r="N77" s="33"/>
    </row>
    <row r="78" spans="12:14" x14ac:dyDescent="0.2">
      <c r="L78" s="33"/>
      <c r="M78" s="173"/>
      <c r="N78" s="33"/>
    </row>
    <row r="79" spans="12:14" x14ac:dyDescent="0.2">
      <c r="L79" s="33"/>
      <c r="M79" s="173"/>
      <c r="N79" s="33"/>
    </row>
    <row r="80" spans="12:14" x14ac:dyDescent="0.2">
      <c r="L80" s="33"/>
      <c r="M80" s="173"/>
      <c r="N80" s="33"/>
    </row>
    <row r="81" spans="12:14" x14ac:dyDescent="0.2">
      <c r="L81" s="33"/>
      <c r="M81" s="173"/>
      <c r="N81" s="33"/>
    </row>
    <row r="82" spans="12:14" x14ac:dyDescent="0.2">
      <c r="L82" s="33"/>
      <c r="M82" s="173"/>
      <c r="N82" s="33"/>
    </row>
    <row r="83" spans="12:14" x14ac:dyDescent="0.2">
      <c r="L83" s="33"/>
      <c r="M83" s="173"/>
      <c r="N83" s="33"/>
    </row>
    <row r="84" spans="12:14" x14ac:dyDescent="0.2">
      <c r="L84" s="33"/>
      <c r="M84" s="173"/>
      <c r="N84" s="33"/>
    </row>
    <row r="85" spans="12:14" x14ac:dyDescent="0.2">
      <c r="L85" s="33"/>
      <c r="M85" s="173"/>
      <c r="N85" s="33"/>
    </row>
    <row r="86" spans="12:14" x14ac:dyDescent="0.2">
      <c r="L86" s="33"/>
      <c r="M86" s="173"/>
      <c r="N86" s="33"/>
    </row>
    <row r="87" spans="12:14" x14ac:dyDescent="0.2">
      <c r="L87" s="33"/>
      <c r="M87" s="173"/>
      <c r="N87" s="33"/>
    </row>
    <row r="88" spans="12:14" x14ac:dyDescent="0.2">
      <c r="L88" s="33"/>
      <c r="M88" s="173"/>
      <c r="N88" s="33"/>
    </row>
    <row r="89" spans="12:14" x14ac:dyDescent="0.2">
      <c r="L89" s="33"/>
      <c r="M89" s="173"/>
      <c r="N89" s="33"/>
    </row>
    <row r="90" spans="12:14" x14ac:dyDescent="0.2">
      <c r="L90" s="33"/>
      <c r="M90" s="173"/>
      <c r="N90" s="33"/>
    </row>
    <row r="91" spans="12:14" x14ac:dyDescent="0.2">
      <c r="L91" s="33"/>
      <c r="M91" s="173"/>
      <c r="N91" s="33"/>
    </row>
    <row r="92" spans="12:14" x14ac:dyDescent="0.2">
      <c r="L92" s="33"/>
      <c r="M92" s="173"/>
      <c r="N92" s="33"/>
    </row>
    <row r="93" spans="12:14" x14ac:dyDescent="0.2">
      <c r="L93" s="33"/>
      <c r="M93" s="173"/>
      <c r="N93" s="33"/>
    </row>
    <row r="94" spans="12:14" x14ac:dyDescent="0.2">
      <c r="L94" s="33"/>
      <c r="M94" s="173"/>
      <c r="N94" s="33"/>
    </row>
    <row r="95" spans="12:14" x14ac:dyDescent="0.2">
      <c r="L95" s="33"/>
      <c r="M95" s="173"/>
      <c r="N95" s="33"/>
    </row>
    <row r="96" spans="12:14" x14ac:dyDescent="0.2">
      <c r="L96" s="33"/>
      <c r="M96" s="173"/>
      <c r="N96" s="33"/>
    </row>
    <row r="97" spans="12:14" x14ac:dyDescent="0.2">
      <c r="L97" s="33"/>
      <c r="M97" s="173"/>
      <c r="N97" s="33"/>
    </row>
    <row r="98" spans="12:14" x14ac:dyDescent="0.2">
      <c r="L98" s="33"/>
      <c r="M98" s="173"/>
      <c r="N98" s="33"/>
    </row>
    <row r="99" spans="12:14" x14ac:dyDescent="0.2">
      <c r="L99" s="33"/>
      <c r="M99" s="173"/>
      <c r="N99" s="33"/>
    </row>
    <row r="100" spans="12:14" x14ac:dyDescent="0.2">
      <c r="L100" s="33"/>
      <c r="M100" s="173"/>
      <c r="N100" s="33"/>
    </row>
    <row r="101" spans="12:14" x14ac:dyDescent="0.2">
      <c r="L101" s="33"/>
      <c r="M101" s="173"/>
      <c r="N101" s="33"/>
    </row>
    <row r="102" spans="12:14" x14ac:dyDescent="0.2">
      <c r="L102" s="33"/>
      <c r="M102" s="173"/>
      <c r="N102" s="33"/>
    </row>
    <row r="103" spans="12:14" x14ac:dyDescent="0.2">
      <c r="L103" s="33"/>
      <c r="M103" s="173"/>
      <c r="N103" s="33"/>
    </row>
    <row r="104" spans="12:14" x14ac:dyDescent="0.2">
      <c r="L104" s="33"/>
      <c r="M104" s="173"/>
      <c r="N104" s="33"/>
    </row>
    <row r="105" spans="12:14" x14ac:dyDescent="0.2">
      <c r="L105" s="33"/>
      <c r="M105" s="173"/>
      <c r="N105" s="33"/>
    </row>
    <row r="106" spans="12:14" x14ac:dyDescent="0.2">
      <c r="L106" s="33"/>
      <c r="M106" s="173"/>
      <c r="N106" s="33"/>
    </row>
    <row r="107" spans="12:14" x14ac:dyDescent="0.2">
      <c r="L107" s="33"/>
      <c r="M107" s="173"/>
      <c r="N107" s="33"/>
    </row>
    <row r="108" spans="12:14" x14ac:dyDescent="0.2">
      <c r="L108" s="33"/>
      <c r="M108" s="173"/>
      <c r="N108" s="33"/>
    </row>
    <row r="109" spans="12:14" x14ac:dyDescent="0.2">
      <c r="L109" s="33"/>
      <c r="M109" s="173"/>
      <c r="N109" s="33"/>
    </row>
    <row r="110" spans="12:14" x14ac:dyDescent="0.2">
      <c r="L110" s="33"/>
      <c r="M110" s="173"/>
      <c r="N110" s="33"/>
    </row>
    <row r="111" spans="12:14" x14ac:dyDescent="0.2">
      <c r="L111" s="33"/>
      <c r="M111" s="173"/>
      <c r="N111" s="33"/>
    </row>
    <row r="112" spans="12:14" x14ac:dyDescent="0.2">
      <c r="L112" s="33"/>
      <c r="M112" s="173"/>
      <c r="N112" s="33"/>
    </row>
    <row r="113" spans="12:14" x14ac:dyDescent="0.2">
      <c r="L113" s="33"/>
      <c r="M113" s="173"/>
      <c r="N113" s="33"/>
    </row>
    <row r="114" spans="12:14" x14ac:dyDescent="0.2">
      <c r="L114" s="33"/>
      <c r="M114" s="173"/>
      <c r="N114" s="33"/>
    </row>
    <row r="115" spans="12:14" x14ac:dyDescent="0.2">
      <c r="L115" s="33"/>
      <c r="M115" s="173"/>
      <c r="N115" s="33"/>
    </row>
    <row r="116" spans="12:14" x14ac:dyDescent="0.2">
      <c r="L116" s="33"/>
      <c r="M116" s="173"/>
      <c r="N116" s="173" t="s">
        <v>786</v>
      </c>
    </row>
    <row r="117" spans="12:14" x14ac:dyDescent="0.2">
      <c r="L117" s="33"/>
      <c r="M117" s="173"/>
      <c r="N117" s="33"/>
    </row>
    <row r="118" spans="12:14" x14ac:dyDescent="0.2">
      <c r="L118" s="33"/>
      <c r="M118" s="173"/>
      <c r="N118" s="33"/>
    </row>
    <row r="119" spans="12:14" x14ac:dyDescent="0.2">
      <c r="L119" s="33"/>
      <c r="M119" s="173"/>
      <c r="N119" s="33"/>
    </row>
    <row r="120" spans="12:14" x14ac:dyDescent="0.2">
      <c r="L120" s="33"/>
      <c r="M120" s="173"/>
      <c r="N120" s="33"/>
    </row>
    <row r="121" spans="12:14" x14ac:dyDescent="0.2">
      <c r="L121" s="33"/>
      <c r="M121" s="173"/>
      <c r="N121" s="33"/>
    </row>
    <row r="122" spans="12:14" x14ac:dyDescent="0.2">
      <c r="L122" s="33"/>
      <c r="M122" s="173"/>
      <c r="N122" s="33"/>
    </row>
    <row r="123" spans="12:14" x14ac:dyDescent="0.2">
      <c r="L123" s="33"/>
      <c r="M123" s="173"/>
      <c r="N123" s="33"/>
    </row>
    <row r="124" spans="12:14" x14ac:dyDescent="0.2">
      <c r="L124" s="33"/>
      <c r="M124" s="173"/>
      <c r="N124" s="33"/>
    </row>
    <row r="125" spans="12:14" x14ac:dyDescent="0.2">
      <c r="L125" s="33"/>
      <c r="M125" s="173"/>
      <c r="N125" s="33"/>
    </row>
    <row r="126" spans="12:14" x14ac:dyDescent="0.2">
      <c r="L126" s="33"/>
      <c r="M126" s="173"/>
      <c r="N126" s="33"/>
    </row>
    <row r="127" spans="12:14" x14ac:dyDescent="0.2">
      <c r="L127" s="33"/>
      <c r="M127" s="173"/>
      <c r="N127" s="33"/>
    </row>
    <row r="128" spans="12:14" x14ac:dyDescent="0.2">
      <c r="L128" s="33"/>
      <c r="M128" s="173"/>
      <c r="N128" s="33"/>
    </row>
    <row r="129" spans="12:14" x14ac:dyDescent="0.2">
      <c r="L129" s="33"/>
      <c r="M129" s="173"/>
      <c r="N129" s="33"/>
    </row>
    <row r="130" spans="12:14" x14ac:dyDescent="0.2">
      <c r="L130" s="33"/>
      <c r="M130" s="173"/>
      <c r="N130" s="33"/>
    </row>
    <row r="131" spans="12:14" x14ac:dyDescent="0.2">
      <c r="L131" s="33"/>
      <c r="M131" s="173"/>
      <c r="N131" s="33"/>
    </row>
    <row r="132" spans="12:14" x14ac:dyDescent="0.2">
      <c r="L132" s="33"/>
      <c r="M132" s="173"/>
      <c r="N132" s="33"/>
    </row>
    <row r="133" spans="12:14" x14ac:dyDescent="0.2">
      <c r="L133" s="33"/>
      <c r="M133" s="173"/>
      <c r="N133" s="33"/>
    </row>
    <row r="134" spans="12:14" x14ac:dyDescent="0.2">
      <c r="L134" s="33"/>
      <c r="M134" s="173"/>
      <c r="N134" s="33"/>
    </row>
    <row r="135" spans="12:14" x14ac:dyDescent="0.2">
      <c r="L135" s="33"/>
      <c r="M135" s="173"/>
      <c r="N135" s="33"/>
    </row>
    <row r="136" spans="12:14" x14ac:dyDescent="0.2">
      <c r="L136" s="33"/>
      <c r="M136" s="173"/>
      <c r="N136" s="33"/>
    </row>
    <row r="137" spans="12:14" x14ac:dyDescent="0.2">
      <c r="L137" s="33"/>
      <c r="M137" s="173"/>
      <c r="N137" s="33"/>
    </row>
    <row r="138" spans="12:14" x14ac:dyDescent="0.2">
      <c r="L138" s="33"/>
      <c r="M138" s="173"/>
      <c r="N138" s="33"/>
    </row>
    <row r="139" spans="12:14" x14ac:dyDescent="0.2">
      <c r="L139" s="33"/>
      <c r="M139" s="173"/>
      <c r="N139" s="33"/>
    </row>
    <row r="140" spans="12:14" x14ac:dyDescent="0.2">
      <c r="L140" s="33"/>
      <c r="M140" s="173"/>
      <c r="N140" s="33"/>
    </row>
    <row r="141" spans="12:14" x14ac:dyDescent="0.2">
      <c r="L141" s="33"/>
      <c r="M141" s="173"/>
      <c r="N141" s="33"/>
    </row>
    <row r="142" spans="12:14" x14ac:dyDescent="0.2">
      <c r="L142" s="33"/>
      <c r="M142" s="173"/>
      <c r="N142" s="33"/>
    </row>
    <row r="143" spans="12:14" x14ac:dyDescent="0.2">
      <c r="L143" s="33"/>
      <c r="M143" s="173"/>
      <c r="N143" s="33"/>
    </row>
    <row r="144" spans="12:14" x14ac:dyDescent="0.2">
      <c r="L144" s="33"/>
      <c r="M144" s="173"/>
      <c r="N144" s="33"/>
    </row>
    <row r="145" spans="12:14" x14ac:dyDescent="0.2">
      <c r="L145" s="33"/>
      <c r="M145" s="173"/>
      <c r="N145" s="33"/>
    </row>
    <row r="146" spans="12:14" x14ac:dyDescent="0.2">
      <c r="L146" s="33"/>
      <c r="M146" s="173"/>
      <c r="N146" s="33"/>
    </row>
    <row r="147" spans="12:14" x14ac:dyDescent="0.2">
      <c r="L147" s="33"/>
      <c r="M147" s="173"/>
      <c r="N147" s="33"/>
    </row>
    <row r="148" spans="12:14" x14ac:dyDescent="0.2">
      <c r="L148" s="33"/>
      <c r="M148" s="173"/>
      <c r="N148" s="33"/>
    </row>
    <row r="149" spans="12:14" x14ac:dyDescent="0.2">
      <c r="L149" s="33"/>
      <c r="M149" s="173"/>
      <c r="N149" s="33"/>
    </row>
    <row r="150" spans="12:14" x14ac:dyDescent="0.2">
      <c r="L150" s="33"/>
      <c r="M150" s="173"/>
      <c r="N150" s="33"/>
    </row>
    <row r="151" spans="12:14" x14ac:dyDescent="0.2">
      <c r="L151" s="33"/>
      <c r="M151" s="173"/>
      <c r="N151" s="33"/>
    </row>
    <row r="152" spans="12:14" x14ac:dyDescent="0.2">
      <c r="L152" s="33"/>
      <c r="M152" s="173"/>
      <c r="N152" s="33"/>
    </row>
    <row r="153" spans="12:14" x14ac:dyDescent="0.2">
      <c r="L153" s="33"/>
      <c r="M153" s="173"/>
      <c r="N153" s="33"/>
    </row>
    <row r="154" spans="12:14" x14ac:dyDescent="0.2">
      <c r="L154" s="33"/>
      <c r="M154" s="173"/>
      <c r="N154" s="33"/>
    </row>
    <row r="155" spans="12:14" x14ac:dyDescent="0.2">
      <c r="L155" s="33"/>
      <c r="M155" s="173"/>
      <c r="N155" s="33"/>
    </row>
    <row r="156" spans="12:14" x14ac:dyDescent="0.2">
      <c r="L156" s="33"/>
      <c r="M156" s="173"/>
      <c r="N156" s="33"/>
    </row>
    <row r="157" spans="12:14" x14ac:dyDescent="0.2">
      <c r="L157" s="33"/>
      <c r="M157" s="173"/>
      <c r="N157" s="33"/>
    </row>
    <row r="158" spans="12:14" x14ac:dyDescent="0.2">
      <c r="L158" s="33"/>
      <c r="M158" s="173"/>
      <c r="N158" s="33"/>
    </row>
    <row r="159" spans="12:14" x14ac:dyDescent="0.2">
      <c r="L159" s="33"/>
      <c r="M159" s="173"/>
      <c r="N159" s="33"/>
    </row>
    <row r="160" spans="12:14" x14ac:dyDescent="0.2">
      <c r="L160" s="33"/>
      <c r="M160" s="173"/>
      <c r="N160" s="33"/>
    </row>
    <row r="161" spans="12:14" x14ac:dyDescent="0.2">
      <c r="L161" s="33"/>
      <c r="M161" s="173"/>
      <c r="N161" s="33"/>
    </row>
    <row r="162" spans="12:14" x14ac:dyDescent="0.2">
      <c r="L162" s="33"/>
      <c r="M162" s="173"/>
      <c r="N162" s="33"/>
    </row>
    <row r="163" spans="12:14" x14ac:dyDescent="0.2">
      <c r="L163" s="33"/>
      <c r="M163" s="173"/>
      <c r="N163" s="33"/>
    </row>
    <row r="164" spans="12:14" x14ac:dyDescent="0.2">
      <c r="L164" s="33"/>
      <c r="M164" s="173"/>
      <c r="N164" s="33"/>
    </row>
    <row r="165" spans="12:14" x14ac:dyDescent="0.2">
      <c r="L165" s="33"/>
      <c r="M165" s="173"/>
      <c r="N165" s="33"/>
    </row>
    <row r="166" spans="12:14" x14ac:dyDescent="0.2">
      <c r="L166" s="33"/>
      <c r="M166" s="173"/>
      <c r="N166" s="33"/>
    </row>
    <row r="167" spans="12:14" x14ac:dyDescent="0.2">
      <c r="L167" s="33"/>
      <c r="M167" s="173"/>
      <c r="N167" s="33"/>
    </row>
    <row r="168" spans="12:14" x14ac:dyDescent="0.2">
      <c r="L168" s="33"/>
      <c r="M168" s="173"/>
      <c r="N168" s="33"/>
    </row>
    <row r="169" spans="12:14" x14ac:dyDescent="0.2">
      <c r="L169" s="33"/>
      <c r="M169" s="173"/>
      <c r="N169" s="33"/>
    </row>
    <row r="170" spans="12:14" x14ac:dyDescent="0.2">
      <c r="L170" s="33"/>
      <c r="M170" s="173"/>
      <c r="N170" s="33"/>
    </row>
    <row r="171" spans="12:14" x14ac:dyDescent="0.2">
      <c r="L171" s="33"/>
      <c r="M171" s="173"/>
      <c r="N171" s="33"/>
    </row>
    <row r="172" spans="12:14" x14ac:dyDescent="0.2">
      <c r="L172" s="33"/>
      <c r="M172" s="173"/>
      <c r="N172" s="33"/>
    </row>
    <row r="173" spans="12:14" x14ac:dyDescent="0.2">
      <c r="L173" s="33"/>
      <c r="M173" s="173"/>
      <c r="N173" s="33"/>
    </row>
    <row r="174" spans="12:14" x14ac:dyDescent="0.2">
      <c r="L174" s="33"/>
      <c r="M174" s="173"/>
      <c r="N174" s="33"/>
    </row>
    <row r="175" spans="12:14" x14ac:dyDescent="0.2">
      <c r="L175" s="33"/>
      <c r="M175" s="173"/>
      <c r="N175" s="33"/>
    </row>
    <row r="176" spans="12:14" x14ac:dyDescent="0.2">
      <c r="L176" s="33"/>
      <c r="M176" s="173"/>
      <c r="N176" s="33"/>
    </row>
    <row r="177" spans="12:14" x14ac:dyDescent="0.2">
      <c r="L177" s="33"/>
      <c r="M177" s="173"/>
      <c r="N177" s="33"/>
    </row>
    <row r="178" spans="12:14" x14ac:dyDescent="0.2">
      <c r="L178" s="33"/>
      <c r="M178" s="173"/>
      <c r="N178" s="33"/>
    </row>
    <row r="179" spans="12:14" x14ac:dyDescent="0.2">
      <c r="L179" s="33"/>
      <c r="M179" s="173"/>
      <c r="N179" s="33"/>
    </row>
    <row r="180" spans="12:14" x14ac:dyDescent="0.2">
      <c r="L180" s="33"/>
      <c r="M180" s="173"/>
      <c r="N180" s="33"/>
    </row>
    <row r="181" spans="12:14" x14ac:dyDescent="0.2">
      <c r="L181" s="33"/>
      <c r="M181" s="173"/>
      <c r="N181" s="33"/>
    </row>
    <row r="182" spans="12:14" x14ac:dyDescent="0.2">
      <c r="L182" s="33"/>
      <c r="M182" s="173"/>
      <c r="N182" s="33"/>
    </row>
    <row r="183" spans="12:14" x14ac:dyDescent="0.2">
      <c r="L183" s="33"/>
      <c r="M183" s="173"/>
      <c r="N183" s="33"/>
    </row>
    <row r="184" spans="12:14" x14ac:dyDescent="0.2">
      <c r="L184" s="33"/>
      <c r="M184" s="173"/>
      <c r="N184" s="33"/>
    </row>
    <row r="185" spans="12:14" x14ac:dyDescent="0.2">
      <c r="L185" s="33"/>
      <c r="M185" s="173"/>
      <c r="N185" s="33"/>
    </row>
    <row r="186" spans="12:14" x14ac:dyDescent="0.2">
      <c r="L186" s="33"/>
      <c r="M186" s="173"/>
      <c r="N186" s="33"/>
    </row>
    <row r="187" spans="12:14" x14ac:dyDescent="0.2">
      <c r="L187" s="33"/>
      <c r="M187" s="173"/>
      <c r="N187" s="33"/>
    </row>
    <row r="188" spans="12:14" x14ac:dyDescent="0.2">
      <c r="L188" s="33"/>
      <c r="M188" s="173"/>
      <c r="N188" s="33"/>
    </row>
    <row r="189" spans="12:14" x14ac:dyDescent="0.2">
      <c r="L189" s="33"/>
      <c r="M189" s="173"/>
      <c r="N189" s="33"/>
    </row>
    <row r="190" spans="12:14" x14ac:dyDescent="0.2">
      <c r="L190" s="33"/>
      <c r="M190" s="173"/>
      <c r="N190" s="33"/>
    </row>
    <row r="191" spans="12:14" x14ac:dyDescent="0.2">
      <c r="L191" s="33"/>
      <c r="M191" s="173"/>
      <c r="N191" s="33"/>
    </row>
    <row r="192" spans="12:14" x14ac:dyDescent="0.2">
      <c r="L192" s="33"/>
      <c r="M192" s="173"/>
      <c r="N192" s="33"/>
    </row>
    <row r="193" spans="12:14" x14ac:dyDescent="0.2">
      <c r="L193" s="33"/>
      <c r="M193" s="173"/>
      <c r="N193" s="33"/>
    </row>
    <row r="194" spans="12:14" x14ac:dyDescent="0.2">
      <c r="L194" s="33"/>
      <c r="M194" s="173"/>
      <c r="N194" s="33"/>
    </row>
    <row r="195" spans="12:14" x14ac:dyDescent="0.2">
      <c r="L195" s="33"/>
      <c r="M195" s="173"/>
      <c r="N195" s="33"/>
    </row>
    <row r="196" spans="12:14" x14ac:dyDescent="0.2">
      <c r="L196" s="33"/>
      <c r="M196" s="173"/>
      <c r="N196" s="33"/>
    </row>
    <row r="197" spans="12:14" x14ac:dyDescent="0.2">
      <c r="L197" s="33"/>
      <c r="M197" s="173"/>
      <c r="N197" s="33"/>
    </row>
    <row r="198" spans="12:14" x14ac:dyDescent="0.2">
      <c r="L198" s="33"/>
      <c r="M198" s="173"/>
      <c r="N198" s="33"/>
    </row>
    <row r="199" spans="12:14" x14ac:dyDescent="0.2">
      <c r="L199" s="33"/>
      <c r="M199" s="173"/>
      <c r="N199" s="33"/>
    </row>
    <row r="200" spans="12:14" x14ac:dyDescent="0.2">
      <c r="L200" s="33"/>
      <c r="M200" s="173"/>
      <c r="N200" s="33"/>
    </row>
    <row r="201" spans="12:14" x14ac:dyDescent="0.2">
      <c r="L201" s="33"/>
      <c r="M201" s="173"/>
      <c r="N201" s="33"/>
    </row>
    <row r="202" spans="12:14" x14ac:dyDescent="0.2">
      <c r="L202" s="33"/>
      <c r="M202" s="173"/>
      <c r="N202" s="33"/>
    </row>
    <row r="203" spans="12:14" x14ac:dyDescent="0.2">
      <c r="L203" s="33"/>
      <c r="M203" s="173"/>
      <c r="N203" s="33"/>
    </row>
    <row r="204" spans="12:14" x14ac:dyDescent="0.2">
      <c r="L204" s="33"/>
      <c r="M204" s="173"/>
      <c r="N204" s="33"/>
    </row>
    <row r="205" spans="12:14" x14ac:dyDescent="0.2">
      <c r="L205" s="33"/>
      <c r="M205" s="173"/>
      <c r="N205" s="33"/>
    </row>
    <row r="206" spans="12:14" x14ac:dyDescent="0.2">
      <c r="L206" s="33"/>
      <c r="M206" s="173"/>
      <c r="N206" s="33"/>
    </row>
    <row r="207" spans="12:14" x14ac:dyDescent="0.2">
      <c r="L207" s="33"/>
      <c r="M207" s="173"/>
      <c r="N207" s="33"/>
    </row>
    <row r="208" spans="12:14" x14ac:dyDescent="0.2">
      <c r="L208" s="33"/>
      <c r="M208" s="173"/>
      <c r="N208" s="33"/>
    </row>
    <row r="209" spans="12:14" x14ac:dyDescent="0.2">
      <c r="L209" s="33"/>
      <c r="M209" s="173"/>
      <c r="N209" s="33"/>
    </row>
    <row r="210" spans="12:14" x14ac:dyDescent="0.2">
      <c r="L210" s="33"/>
      <c r="M210" s="173"/>
      <c r="N210" s="33"/>
    </row>
    <row r="211" spans="12:14" x14ac:dyDescent="0.2">
      <c r="L211" s="33"/>
      <c r="M211" s="173"/>
      <c r="N211" s="33"/>
    </row>
    <row r="212" spans="12:14" x14ac:dyDescent="0.2">
      <c r="L212" s="33"/>
      <c r="M212" s="173"/>
      <c r="N212" s="33"/>
    </row>
    <row r="213" spans="12:14" x14ac:dyDescent="0.2">
      <c r="L213" s="33"/>
      <c r="M213" s="173"/>
      <c r="N213" s="33"/>
    </row>
    <row r="214" spans="12:14" x14ac:dyDescent="0.2">
      <c r="L214" s="33"/>
      <c r="M214" s="173"/>
      <c r="N214" s="33"/>
    </row>
    <row r="215" spans="12:14" x14ac:dyDescent="0.2">
      <c r="L215" s="33"/>
      <c r="M215" s="173"/>
      <c r="N215" s="33"/>
    </row>
    <row r="216" spans="12:14" x14ac:dyDescent="0.2">
      <c r="L216" s="33"/>
      <c r="M216" s="173"/>
      <c r="N216" s="33"/>
    </row>
    <row r="217" spans="12:14" x14ac:dyDescent="0.2">
      <c r="L217" s="33"/>
      <c r="M217" s="173"/>
      <c r="N217" s="33"/>
    </row>
    <row r="218" spans="12:14" x14ac:dyDescent="0.2">
      <c r="L218" s="33"/>
      <c r="M218" s="173"/>
      <c r="N218" s="33"/>
    </row>
    <row r="219" spans="12:14" x14ac:dyDescent="0.2">
      <c r="L219" s="33"/>
      <c r="M219" s="173"/>
      <c r="N219" s="33"/>
    </row>
    <row r="220" spans="12:14" x14ac:dyDescent="0.2">
      <c r="L220" s="33"/>
      <c r="M220" s="173"/>
      <c r="N220" s="33"/>
    </row>
    <row r="221" spans="12:14" x14ac:dyDescent="0.2">
      <c r="L221" s="33"/>
      <c r="M221" s="173"/>
      <c r="N221" s="33"/>
    </row>
    <row r="222" spans="12:14" x14ac:dyDescent="0.2">
      <c r="L222" s="33"/>
      <c r="M222" s="173"/>
      <c r="N222" s="33"/>
    </row>
    <row r="223" spans="12:14" x14ac:dyDescent="0.2">
      <c r="L223" s="33"/>
      <c r="M223" s="173"/>
      <c r="N223" s="33"/>
    </row>
    <row r="224" spans="12:14" x14ac:dyDescent="0.2">
      <c r="L224" s="33"/>
      <c r="M224" s="173"/>
      <c r="N224" s="33"/>
    </row>
    <row r="225" spans="12:14" x14ac:dyDescent="0.2">
      <c r="L225" s="33"/>
      <c r="M225" s="173"/>
      <c r="N225" s="33"/>
    </row>
    <row r="226" spans="12:14" x14ac:dyDescent="0.2">
      <c r="L226" s="33"/>
      <c r="M226" s="173"/>
      <c r="N226" s="33"/>
    </row>
    <row r="227" spans="12:14" x14ac:dyDescent="0.2">
      <c r="L227" s="33"/>
      <c r="M227" s="173"/>
      <c r="N227" s="33"/>
    </row>
    <row r="228" spans="12:14" x14ac:dyDescent="0.2">
      <c r="L228" s="33"/>
      <c r="M228" s="173"/>
      <c r="N228" s="33"/>
    </row>
    <row r="229" spans="12:14" x14ac:dyDescent="0.2">
      <c r="L229" s="34"/>
      <c r="M229" s="174"/>
      <c r="N229" s="34"/>
    </row>
    <row r="230" spans="12:14" x14ac:dyDescent="0.2">
      <c r="L230" s="34"/>
      <c r="M230" s="174"/>
      <c r="N230" s="34"/>
    </row>
    <row r="231" spans="12:14" x14ac:dyDescent="0.2">
      <c r="L231" s="33"/>
      <c r="M231" s="173"/>
      <c r="N231" s="33"/>
    </row>
    <row r="232" spans="12:14" x14ac:dyDescent="0.2">
      <c r="L232" s="33"/>
      <c r="M232" s="173"/>
      <c r="N232" s="33"/>
    </row>
    <row r="233" spans="12:14" x14ac:dyDescent="0.2">
      <c r="L233" s="33"/>
      <c r="M233" s="173"/>
      <c r="N233" s="33"/>
    </row>
    <row r="234" spans="12:14" x14ac:dyDescent="0.2">
      <c r="L234" s="33"/>
      <c r="M234" s="173"/>
      <c r="N234" s="173" t="s">
        <v>787</v>
      </c>
    </row>
    <row r="235" spans="12:14" x14ac:dyDescent="0.2">
      <c r="L235" s="33"/>
      <c r="M235" s="173"/>
      <c r="N235" s="33"/>
    </row>
    <row r="236" spans="12:14" x14ac:dyDescent="0.2">
      <c r="L236" s="33"/>
      <c r="M236" s="173"/>
      <c r="N236" s="33"/>
    </row>
    <row r="237" spans="12:14" x14ac:dyDescent="0.2">
      <c r="L237" s="33"/>
      <c r="M237" s="173"/>
      <c r="N237" s="33"/>
    </row>
    <row r="238" spans="12:14" x14ac:dyDescent="0.2">
      <c r="L238" s="33"/>
      <c r="M238" s="173"/>
      <c r="N238" s="33"/>
    </row>
    <row r="239" spans="12:14" x14ac:dyDescent="0.2">
      <c r="L239" s="33"/>
      <c r="M239" s="173"/>
      <c r="N239" s="33"/>
    </row>
    <row r="240" spans="12:14" x14ac:dyDescent="0.2">
      <c r="L240" s="33"/>
      <c r="M240" s="173"/>
      <c r="N240" s="33"/>
    </row>
    <row r="241" spans="12:14" x14ac:dyDescent="0.2">
      <c r="L241" s="33"/>
      <c r="M241" s="173"/>
      <c r="N241" s="33"/>
    </row>
    <row r="242" spans="12:14" x14ac:dyDescent="0.2">
      <c r="L242" s="33"/>
      <c r="M242" s="173"/>
      <c r="N242" s="33"/>
    </row>
    <row r="243" spans="12:14" x14ac:dyDescent="0.2">
      <c r="L243" s="33"/>
      <c r="M243" s="173"/>
      <c r="N243" s="33"/>
    </row>
    <row r="244" spans="12:14" x14ac:dyDescent="0.2">
      <c r="L244" s="33"/>
      <c r="M244" s="173"/>
      <c r="N244" s="33"/>
    </row>
    <row r="245" spans="12:14" x14ac:dyDescent="0.2">
      <c r="L245" s="33"/>
      <c r="M245" s="173"/>
      <c r="N245" s="33"/>
    </row>
    <row r="246" spans="12:14" x14ac:dyDescent="0.2">
      <c r="L246" s="33"/>
      <c r="M246" s="173"/>
      <c r="N246" s="33"/>
    </row>
    <row r="247" spans="12:14" x14ac:dyDescent="0.2">
      <c r="L247" s="33"/>
      <c r="M247" s="173"/>
      <c r="N247" s="33"/>
    </row>
    <row r="248" spans="12:14" x14ac:dyDescent="0.2">
      <c r="L248" s="33"/>
      <c r="M248" s="173"/>
      <c r="N248" s="33"/>
    </row>
    <row r="249" spans="12:14" x14ac:dyDescent="0.2">
      <c r="L249" s="33"/>
      <c r="M249" s="173"/>
      <c r="N249" s="33"/>
    </row>
    <row r="250" spans="12:14" x14ac:dyDescent="0.2">
      <c r="L250" s="33"/>
      <c r="M250" s="173"/>
      <c r="N250" s="33"/>
    </row>
    <row r="251" spans="12:14" x14ac:dyDescent="0.2">
      <c r="L251" s="33"/>
      <c r="M251" s="173"/>
      <c r="N251" s="33"/>
    </row>
    <row r="252" spans="12:14" x14ac:dyDescent="0.2">
      <c r="L252" s="33"/>
      <c r="M252" s="173"/>
      <c r="N252" s="33"/>
    </row>
    <row r="253" spans="12:14" x14ac:dyDescent="0.2">
      <c r="L253" s="33"/>
      <c r="M253" s="173"/>
      <c r="N253" s="33"/>
    </row>
    <row r="254" spans="12:14" x14ac:dyDescent="0.2">
      <c r="L254" s="33"/>
      <c r="M254" s="173"/>
      <c r="N254" s="33"/>
    </row>
    <row r="255" spans="12:14" x14ac:dyDescent="0.2">
      <c r="L255" s="33"/>
      <c r="M255" s="173"/>
      <c r="N255" s="33"/>
    </row>
    <row r="256" spans="12:14" x14ac:dyDescent="0.2">
      <c r="L256" s="33"/>
      <c r="M256" s="173"/>
      <c r="N256" s="33"/>
    </row>
    <row r="257" spans="12:14" x14ac:dyDescent="0.2">
      <c r="L257" s="33"/>
      <c r="M257" s="173"/>
      <c r="N257" s="33"/>
    </row>
    <row r="258" spans="12:14" x14ac:dyDescent="0.2">
      <c r="L258" s="33"/>
      <c r="M258" s="173"/>
      <c r="N258" s="33"/>
    </row>
    <row r="259" spans="12:14" x14ac:dyDescent="0.2">
      <c r="L259" s="33"/>
      <c r="M259" s="173"/>
      <c r="N259" s="33"/>
    </row>
    <row r="260" spans="12:14" x14ac:dyDescent="0.2">
      <c r="L260" s="33"/>
      <c r="M260" s="173"/>
      <c r="N260" s="33"/>
    </row>
    <row r="261" spans="12:14" x14ac:dyDescent="0.2">
      <c r="L261" s="33"/>
      <c r="M261" s="173"/>
      <c r="N261" s="33"/>
    </row>
    <row r="262" spans="12:14" x14ac:dyDescent="0.2">
      <c r="L262" s="33"/>
      <c r="M262" s="173"/>
      <c r="N262" s="33"/>
    </row>
    <row r="263" spans="12:14" x14ac:dyDescent="0.2">
      <c r="L263" s="33"/>
      <c r="M263" s="173"/>
      <c r="N263" s="33"/>
    </row>
    <row r="264" spans="12:14" x14ac:dyDescent="0.2">
      <c r="L264" s="33"/>
      <c r="M264" s="173"/>
      <c r="N264" s="33"/>
    </row>
    <row r="265" spans="12:14" x14ac:dyDescent="0.2">
      <c r="L265" s="33"/>
      <c r="M265" s="173"/>
      <c r="N265" s="33"/>
    </row>
    <row r="266" spans="12:14" x14ac:dyDescent="0.2">
      <c r="L266" s="33"/>
      <c r="M266" s="173"/>
      <c r="N266" s="33"/>
    </row>
    <row r="267" spans="12:14" x14ac:dyDescent="0.2">
      <c r="L267" s="33"/>
      <c r="M267" s="173"/>
      <c r="N267" s="33"/>
    </row>
    <row r="268" spans="12:14" x14ac:dyDescent="0.2">
      <c r="L268" s="33"/>
      <c r="M268" s="173"/>
      <c r="N268" s="33"/>
    </row>
    <row r="269" spans="12:14" x14ac:dyDescent="0.2">
      <c r="L269" s="33"/>
      <c r="M269" s="173"/>
      <c r="N269" s="33"/>
    </row>
    <row r="270" spans="12:14" x14ac:dyDescent="0.2">
      <c r="L270" s="33"/>
      <c r="M270" s="173"/>
      <c r="N270" s="33"/>
    </row>
    <row r="271" spans="12:14" x14ac:dyDescent="0.2">
      <c r="L271" s="33"/>
      <c r="M271" s="173"/>
      <c r="N271" s="33"/>
    </row>
    <row r="272" spans="12:14" x14ac:dyDescent="0.2">
      <c r="L272" s="33"/>
      <c r="M272" s="173"/>
      <c r="N272" s="33"/>
    </row>
    <row r="273" spans="12:14" x14ac:dyDescent="0.2">
      <c r="L273" s="33"/>
      <c r="M273" s="173"/>
      <c r="N273" s="33"/>
    </row>
    <row r="274" spans="12:14" x14ac:dyDescent="0.2">
      <c r="L274" s="33"/>
      <c r="M274" s="173"/>
      <c r="N274" s="33"/>
    </row>
    <row r="275" spans="12:14" x14ac:dyDescent="0.2">
      <c r="L275" s="33"/>
      <c r="M275" s="173"/>
      <c r="N275" s="33"/>
    </row>
    <row r="276" spans="12:14" x14ac:dyDescent="0.2">
      <c r="L276" s="33"/>
      <c r="M276" s="173"/>
      <c r="N276" s="33"/>
    </row>
    <row r="277" spans="12:14" x14ac:dyDescent="0.2">
      <c r="L277" s="33"/>
      <c r="M277" s="173"/>
      <c r="N277" s="33"/>
    </row>
    <row r="278" spans="12:14" x14ac:dyDescent="0.2">
      <c r="L278" s="33"/>
      <c r="M278" s="173"/>
      <c r="N278" s="33"/>
    </row>
    <row r="279" spans="12:14" x14ac:dyDescent="0.2">
      <c r="L279" s="33"/>
      <c r="M279" s="173"/>
      <c r="N279" s="33"/>
    </row>
    <row r="280" spans="12:14" x14ac:dyDescent="0.2">
      <c r="L280" s="33"/>
      <c r="M280" s="173"/>
      <c r="N280" s="33"/>
    </row>
    <row r="281" spans="12:14" x14ac:dyDescent="0.2">
      <c r="L281" s="33"/>
      <c r="M281" s="173"/>
      <c r="N281" s="33"/>
    </row>
    <row r="282" spans="12:14" x14ac:dyDescent="0.2">
      <c r="L282" s="33"/>
      <c r="M282" s="173"/>
      <c r="N282" s="33"/>
    </row>
    <row r="283" spans="12:14" x14ac:dyDescent="0.2">
      <c r="L283" s="33"/>
      <c r="M283" s="173"/>
      <c r="N283" s="33"/>
    </row>
    <row r="284" spans="12:14" x14ac:dyDescent="0.2">
      <c r="L284" s="33"/>
      <c r="M284" s="173"/>
      <c r="N284" s="33"/>
    </row>
    <row r="285" spans="12:14" x14ac:dyDescent="0.2">
      <c r="L285" s="33"/>
      <c r="M285" s="173"/>
      <c r="N285" s="33"/>
    </row>
    <row r="286" spans="12:14" x14ac:dyDescent="0.2">
      <c r="L286" s="33"/>
      <c r="M286" s="173"/>
      <c r="N286" s="33"/>
    </row>
    <row r="287" spans="12:14" x14ac:dyDescent="0.2">
      <c r="L287" s="33"/>
      <c r="M287" s="173"/>
      <c r="N287" s="33"/>
    </row>
    <row r="288" spans="12:14" x14ac:dyDescent="0.2">
      <c r="L288" s="33"/>
      <c r="M288" s="173"/>
      <c r="N288" s="33"/>
    </row>
    <row r="289" spans="12:14" x14ac:dyDescent="0.2">
      <c r="L289" s="33"/>
      <c r="M289" s="173"/>
      <c r="N289" s="33"/>
    </row>
    <row r="290" spans="12:14" x14ac:dyDescent="0.2">
      <c r="L290" s="33"/>
      <c r="M290" s="173"/>
      <c r="N290" s="33"/>
    </row>
    <row r="291" spans="12:14" x14ac:dyDescent="0.2">
      <c r="L291" s="33"/>
      <c r="M291" s="173"/>
      <c r="N291" s="33"/>
    </row>
    <row r="292" spans="12:14" x14ac:dyDescent="0.2">
      <c r="L292" s="33"/>
      <c r="M292" s="173"/>
      <c r="N292" s="33"/>
    </row>
    <row r="293" spans="12:14" x14ac:dyDescent="0.2">
      <c r="L293" s="33"/>
      <c r="M293" s="173"/>
      <c r="N293" s="33"/>
    </row>
    <row r="294" spans="12:14" x14ac:dyDescent="0.2">
      <c r="L294" s="33"/>
      <c r="M294" s="173"/>
      <c r="N294" s="33"/>
    </row>
    <row r="295" spans="12:14" x14ac:dyDescent="0.2">
      <c r="L295" s="33"/>
      <c r="M295" s="173"/>
      <c r="N295" s="33"/>
    </row>
    <row r="296" spans="12:14" x14ac:dyDescent="0.2">
      <c r="L296" s="33"/>
      <c r="M296" s="173"/>
      <c r="N296" s="33"/>
    </row>
    <row r="297" spans="12:14" x14ac:dyDescent="0.2">
      <c r="L297" s="33"/>
      <c r="M297" s="173"/>
      <c r="N297" s="33"/>
    </row>
    <row r="298" spans="12:14" x14ac:dyDescent="0.2">
      <c r="L298" s="33"/>
      <c r="M298" s="173"/>
      <c r="N298" s="33"/>
    </row>
    <row r="299" spans="12:14" x14ac:dyDescent="0.2">
      <c r="L299" s="33"/>
      <c r="M299" s="173"/>
      <c r="N299" s="33"/>
    </row>
    <row r="300" spans="12:14" x14ac:dyDescent="0.2">
      <c r="L300" s="33"/>
      <c r="M300" s="173"/>
      <c r="N300" s="33"/>
    </row>
    <row r="301" spans="12:14" x14ac:dyDescent="0.2">
      <c r="L301" s="33"/>
      <c r="M301" s="173"/>
      <c r="N301" s="33"/>
    </row>
    <row r="302" spans="12:14" x14ac:dyDescent="0.2">
      <c r="L302" s="33"/>
      <c r="M302" s="173"/>
      <c r="N302" s="33"/>
    </row>
    <row r="303" spans="12:14" x14ac:dyDescent="0.2">
      <c r="L303" s="33"/>
      <c r="M303" s="173"/>
      <c r="N303" s="33"/>
    </row>
    <row r="304" spans="12:14" x14ac:dyDescent="0.2">
      <c r="L304" s="33"/>
      <c r="M304" s="173"/>
      <c r="N304" s="33"/>
    </row>
    <row r="305" spans="12:14" x14ac:dyDescent="0.2">
      <c r="L305" s="33"/>
      <c r="M305" s="173"/>
      <c r="N305" s="33"/>
    </row>
    <row r="306" spans="12:14" x14ac:dyDescent="0.2">
      <c r="L306" s="33"/>
      <c r="M306" s="173"/>
      <c r="N306" s="33"/>
    </row>
    <row r="307" spans="12:14" x14ac:dyDescent="0.2">
      <c r="L307" s="33"/>
      <c r="M307" s="173"/>
      <c r="N307" s="33"/>
    </row>
    <row r="308" spans="12:14" x14ac:dyDescent="0.2">
      <c r="L308" s="33"/>
      <c r="M308" s="173"/>
      <c r="N308" s="33"/>
    </row>
    <row r="309" spans="12:14" x14ac:dyDescent="0.2">
      <c r="L309" s="33"/>
      <c r="M309" s="173"/>
      <c r="N309" s="33"/>
    </row>
    <row r="310" spans="12:14" x14ac:dyDescent="0.2">
      <c r="L310" s="33"/>
      <c r="M310" s="173"/>
      <c r="N310" s="33"/>
    </row>
    <row r="311" spans="12:14" x14ac:dyDescent="0.2">
      <c r="L311" s="33"/>
      <c r="M311" s="173"/>
      <c r="N311" s="33"/>
    </row>
    <row r="312" spans="12:14" x14ac:dyDescent="0.2">
      <c r="L312" s="33"/>
      <c r="M312" s="173"/>
      <c r="N312" s="33"/>
    </row>
    <row r="313" spans="12:14" x14ac:dyDescent="0.2">
      <c r="L313" s="33"/>
      <c r="M313" s="173"/>
      <c r="N313" s="33"/>
    </row>
    <row r="314" spans="12:14" x14ac:dyDescent="0.2">
      <c r="L314" s="33"/>
      <c r="M314" s="173"/>
      <c r="N314" s="33"/>
    </row>
    <row r="315" spans="12:14" x14ac:dyDescent="0.2">
      <c r="L315" s="33"/>
      <c r="M315" s="173"/>
      <c r="N315" s="33"/>
    </row>
    <row r="316" spans="12:14" x14ac:dyDescent="0.2">
      <c r="L316" s="33"/>
      <c r="M316" s="173"/>
      <c r="N316" s="33"/>
    </row>
    <row r="317" spans="12:14" x14ac:dyDescent="0.2">
      <c r="L317" s="33"/>
      <c r="M317" s="173"/>
      <c r="N317" s="33"/>
    </row>
    <row r="318" spans="12:14" x14ac:dyDescent="0.2">
      <c r="L318" s="33"/>
      <c r="M318" s="173"/>
      <c r="N318" s="33"/>
    </row>
    <row r="319" spans="12:14" x14ac:dyDescent="0.2">
      <c r="L319" s="33"/>
      <c r="M319" s="173"/>
      <c r="N319" s="33"/>
    </row>
    <row r="320" spans="12:14" x14ac:dyDescent="0.2">
      <c r="L320" s="33"/>
      <c r="M320" s="173"/>
      <c r="N320" s="33"/>
    </row>
    <row r="321" spans="12:14" x14ac:dyDescent="0.2">
      <c r="L321" s="33"/>
      <c r="M321" s="173"/>
      <c r="N321" s="33"/>
    </row>
    <row r="322" spans="12:14" x14ac:dyDescent="0.2">
      <c r="L322" s="33"/>
      <c r="M322" s="173"/>
      <c r="N322" s="33"/>
    </row>
    <row r="323" spans="12:14" x14ac:dyDescent="0.2">
      <c r="L323" s="33"/>
      <c r="M323" s="173"/>
      <c r="N323" s="33"/>
    </row>
    <row r="324" spans="12:14" x14ac:dyDescent="0.2">
      <c r="L324" s="33"/>
      <c r="M324" s="173"/>
      <c r="N324" s="33"/>
    </row>
    <row r="325" spans="12:14" x14ac:dyDescent="0.2">
      <c r="L325" s="33"/>
      <c r="M325" s="173"/>
      <c r="N325" s="33"/>
    </row>
    <row r="326" spans="12:14" x14ac:dyDescent="0.2">
      <c r="L326" s="33"/>
      <c r="M326" s="173"/>
      <c r="N326" s="33"/>
    </row>
    <row r="327" spans="12:14" x14ac:dyDescent="0.2">
      <c r="L327" s="33"/>
      <c r="M327" s="173"/>
      <c r="N327" s="33"/>
    </row>
    <row r="328" spans="12:14" x14ac:dyDescent="0.2">
      <c r="L328" s="33"/>
      <c r="M328" s="173"/>
      <c r="N328" s="33"/>
    </row>
    <row r="329" spans="12:14" x14ac:dyDescent="0.2">
      <c r="L329" s="33"/>
      <c r="M329" s="173"/>
      <c r="N329" s="33"/>
    </row>
    <row r="330" spans="12:14" x14ac:dyDescent="0.2">
      <c r="L330" s="33"/>
      <c r="M330" s="173"/>
      <c r="N330" s="33"/>
    </row>
    <row r="331" spans="12:14" x14ac:dyDescent="0.2">
      <c r="L331" s="33"/>
      <c r="M331" s="173"/>
      <c r="N331" s="33"/>
    </row>
    <row r="332" spans="12:14" x14ac:dyDescent="0.2">
      <c r="L332" s="33"/>
      <c r="M332" s="173"/>
      <c r="N332" s="33"/>
    </row>
    <row r="333" spans="12:14" x14ac:dyDescent="0.2">
      <c r="L333" s="33"/>
      <c r="M333" s="173"/>
      <c r="N333" s="33"/>
    </row>
  </sheetData>
  <sheetProtection password="CFFB" sheet="1" objects="1" scenarios="1"/>
  <mergeCells count="4">
    <mergeCell ref="D2:H2"/>
    <mergeCell ref="I2:K2"/>
    <mergeCell ref="A4:K4"/>
    <mergeCell ref="A3:K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333"/>
  <sheetViews>
    <sheetView topLeftCell="A68" workbookViewId="0">
      <selection sqref="A1:K79"/>
    </sheetView>
  </sheetViews>
  <sheetFormatPr defaultRowHeight="12.75" x14ac:dyDescent="0.2"/>
  <cols>
    <col min="1" max="1" width="4" customWidth="1"/>
    <col min="2" max="2" width="15.42578125" customWidth="1"/>
    <col min="3" max="3" width="13" customWidth="1"/>
    <col min="4" max="4" width="21.7109375" customWidth="1"/>
    <col min="5" max="5" width="7.28515625" customWidth="1"/>
    <col min="6" max="6" width="12.7109375" customWidth="1"/>
    <col min="7" max="7" width="20.42578125" customWidth="1"/>
    <col min="8" max="8" width="18.5703125" customWidth="1"/>
    <col min="9" max="9" width="12.5703125" customWidth="1"/>
    <col min="10" max="10" width="5.85546875" customWidth="1"/>
    <col min="11" max="11" width="7.7109375" customWidth="1"/>
    <col min="12" max="12" width="18.28515625" customWidth="1"/>
    <col min="13" max="13" width="17.85546875" customWidth="1"/>
    <col min="14" max="14" width="71" customWidth="1"/>
  </cols>
  <sheetData>
    <row r="2" spans="1:14" ht="114.95" customHeight="1" x14ac:dyDescent="0.2">
      <c r="D2" s="192" t="s">
        <v>790</v>
      </c>
      <c r="E2" s="192"/>
      <c r="F2" s="192"/>
      <c r="G2" s="192"/>
      <c r="H2" s="192"/>
      <c r="I2" s="194" t="s">
        <v>182</v>
      </c>
      <c r="J2" s="194"/>
      <c r="K2" s="194"/>
    </row>
    <row r="3" spans="1:14" ht="25.5" customHeight="1" thickBot="1" x14ac:dyDescent="0.3">
      <c r="A3" s="193" t="s">
        <v>819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9"/>
      <c r="M3" s="9"/>
      <c r="N3" s="9"/>
    </row>
    <row r="4" spans="1:14" ht="25.5" customHeight="1" thickBot="1" x14ac:dyDescent="0.25">
      <c r="A4" s="199" t="s">
        <v>399</v>
      </c>
      <c r="B4" s="202"/>
      <c r="C4" s="202"/>
      <c r="D4" s="202"/>
      <c r="E4" s="202"/>
      <c r="F4" s="202"/>
      <c r="G4" s="202"/>
      <c r="H4" s="202"/>
      <c r="I4" s="202"/>
      <c r="J4" s="202"/>
      <c r="K4" s="203"/>
      <c r="L4" s="1"/>
      <c r="M4" s="1"/>
      <c r="N4" s="1"/>
    </row>
    <row r="5" spans="1:14" ht="26.25" thickBot="1" x14ac:dyDescent="0.25">
      <c r="A5" s="182" t="s">
        <v>0</v>
      </c>
      <c r="B5" s="183" t="s">
        <v>188</v>
      </c>
      <c r="C5" s="183" t="s">
        <v>189</v>
      </c>
      <c r="D5" s="183" t="s">
        <v>184</v>
      </c>
      <c r="E5" s="184" t="s">
        <v>308</v>
      </c>
      <c r="F5" s="184" t="s">
        <v>309</v>
      </c>
      <c r="G5" s="183" t="s">
        <v>185</v>
      </c>
      <c r="H5" s="185" t="s">
        <v>187</v>
      </c>
      <c r="I5" s="185" t="s">
        <v>197</v>
      </c>
      <c r="J5" s="186" t="s">
        <v>306</v>
      </c>
      <c r="K5" s="185" t="s">
        <v>199</v>
      </c>
      <c r="L5" s="179" t="s">
        <v>408</v>
      </c>
      <c r="M5" s="180" t="s">
        <v>409</v>
      </c>
      <c r="N5" s="181" t="s">
        <v>788</v>
      </c>
    </row>
    <row r="6" spans="1:14" ht="25.5" customHeight="1" thickBot="1" x14ac:dyDescent="0.25">
      <c r="A6" s="207" t="s">
        <v>384</v>
      </c>
      <c r="B6" s="210"/>
      <c r="C6" s="210"/>
      <c r="D6" s="210"/>
      <c r="E6" s="210"/>
      <c r="F6" s="210"/>
      <c r="G6" s="210"/>
      <c r="H6" s="210"/>
      <c r="I6" s="210"/>
      <c r="J6" s="210"/>
      <c r="K6" s="211"/>
      <c r="L6" s="187"/>
      <c r="M6" s="178"/>
      <c r="N6" s="177"/>
    </row>
    <row r="7" spans="1:14" x14ac:dyDescent="0.2">
      <c r="A7" s="30">
        <v>1</v>
      </c>
      <c r="B7" s="29" t="s">
        <v>60</v>
      </c>
      <c r="C7" s="29" t="s">
        <v>61</v>
      </c>
      <c r="D7" s="29" t="s">
        <v>380</v>
      </c>
      <c r="E7" s="30"/>
      <c r="F7" s="29" t="s">
        <v>198</v>
      </c>
      <c r="G7" s="29"/>
      <c r="H7" s="29"/>
      <c r="I7" s="29"/>
      <c r="J7" s="30"/>
      <c r="K7" s="32">
        <v>25</v>
      </c>
      <c r="L7" s="33"/>
      <c r="M7" s="173"/>
      <c r="N7" s="33"/>
    </row>
    <row r="8" spans="1:14" x14ac:dyDescent="0.2">
      <c r="A8" s="3"/>
      <c r="B8" s="5" t="s">
        <v>60</v>
      </c>
      <c r="C8" s="5" t="s">
        <v>61</v>
      </c>
      <c r="D8" s="5"/>
      <c r="E8" s="5"/>
      <c r="F8" s="3"/>
      <c r="G8" s="5" t="s">
        <v>383</v>
      </c>
      <c r="H8" s="5" t="s">
        <v>381</v>
      </c>
      <c r="I8" s="5" t="s">
        <v>382</v>
      </c>
      <c r="J8" s="3">
        <v>25</v>
      </c>
      <c r="K8" s="15"/>
      <c r="L8" s="33"/>
      <c r="M8" s="173"/>
      <c r="N8" s="33"/>
    </row>
    <row r="9" spans="1:14" x14ac:dyDescent="0.2">
      <c r="A9" s="18">
        <v>2</v>
      </c>
      <c r="B9" s="22" t="s">
        <v>112</v>
      </c>
      <c r="C9" s="22" t="s">
        <v>77</v>
      </c>
      <c r="D9" s="22" t="s">
        <v>380</v>
      </c>
      <c r="E9" s="18"/>
      <c r="F9" s="22" t="s">
        <v>198</v>
      </c>
      <c r="G9" s="22"/>
      <c r="H9" s="22"/>
      <c r="I9" s="22"/>
      <c r="J9" s="18"/>
      <c r="K9" s="24">
        <v>25</v>
      </c>
      <c r="L9" s="33"/>
      <c r="M9" s="173"/>
      <c r="N9" s="33"/>
    </row>
    <row r="10" spans="1:14" x14ac:dyDescent="0.2">
      <c r="A10" s="3"/>
      <c r="B10" s="5" t="s">
        <v>112</v>
      </c>
      <c r="C10" s="5" t="s">
        <v>77</v>
      </c>
      <c r="D10" s="5"/>
      <c r="E10" s="5"/>
      <c r="F10" s="3"/>
      <c r="G10" s="5" t="s">
        <v>383</v>
      </c>
      <c r="H10" s="5" t="s">
        <v>381</v>
      </c>
      <c r="I10" s="5" t="s">
        <v>382</v>
      </c>
      <c r="J10" s="3">
        <v>25</v>
      </c>
      <c r="K10" s="15"/>
      <c r="L10" s="33"/>
      <c r="M10" s="173"/>
      <c r="N10" s="33"/>
    </row>
    <row r="11" spans="1:14" x14ac:dyDescent="0.2">
      <c r="A11" s="18">
        <v>3</v>
      </c>
      <c r="B11" s="22" t="s">
        <v>389</v>
      </c>
      <c r="C11" s="22" t="s">
        <v>117</v>
      </c>
      <c r="D11" s="22" t="s">
        <v>380</v>
      </c>
      <c r="E11" s="18"/>
      <c r="F11" s="22" t="s">
        <v>198</v>
      </c>
      <c r="G11" s="22"/>
      <c r="H11" s="22"/>
      <c r="I11" s="22"/>
      <c r="J11" s="18"/>
      <c r="K11" s="24">
        <v>23</v>
      </c>
      <c r="L11" s="33"/>
      <c r="M11" s="173"/>
      <c r="N11" s="33"/>
    </row>
    <row r="12" spans="1:14" x14ac:dyDescent="0.2">
      <c r="A12" s="3"/>
      <c r="B12" s="5" t="s">
        <v>389</v>
      </c>
      <c r="C12" s="5" t="s">
        <v>117</v>
      </c>
      <c r="D12" s="5"/>
      <c r="E12" s="5"/>
      <c r="F12" s="3"/>
      <c r="G12" s="5" t="s">
        <v>383</v>
      </c>
      <c r="H12" s="5" t="s">
        <v>818</v>
      </c>
      <c r="I12" s="5" t="s">
        <v>382</v>
      </c>
      <c r="J12" s="3">
        <v>20</v>
      </c>
      <c r="K12" s="15"/>
      <c r="L12" s="33"/>
      <c r="M12" s="173"/>
      <c r="N12" s="33"/>
    </row>
    <row r="13" spans="1:14" x14ac:dyDescent="0.2">
      <c r="A13" s="3"/>
      <c r="B13" s="5" t="s">
        <v>389</v>
      </c>
      <c r="C13" s="5" t="s">
        <v>117</v>
      </c>
      <c r="D13" s="5"/>
      <c r="E13" s="5"/>
      <c r="F13" s="3"/>
      <c r="G13" s="5" t="s">
        <v>383</v>
      </c>
      <c r="H13" s="5" t="s">
        <v>193</v>
      </c>
      <c r="I13" s="5" t="s">
        <v>406</v>
      </c>
      <c r="J13" s="3">
        <v>3</v>
      </c>
      <c r="K13" s="15"/>
      <c r="L13" s="33"/>
      <c r="M13" s="173"/>
      <c r="N13" s="33"/>
    </row>
    <row r="14" spans="1:14" x14ac:dyDescent="0.2">
      <c r="A14" s="18">
        <v>4</v>
      </c>
      <c r="B14" s="22" t="s">
        <v>392</v>
      </c>
      <c r="C14" s="22" t="s">
        <v>40</v>
      </c>
      <c r="D14" s="22" t="s">
        <v>380</v>
      </c>
      <c r="E14" s="18"/>
      <c r="F14" s="22" t="s">
        <v>198</v>
      </c>
      <c r="G14" s="22"/>
      <c r="H14" s="22"/>
      <c r="I14" s="22"/>
      <c r="J14" s="18"/>
      <c r="K14" s="24">
        <v>25</v>
      </c>
      <c r="L14" s="33"/>
      <c r="M14" s="173"/>
      <c r="N14" s="33"/>
    </row>
    <row r="15" spans="1:14" x14ac:dyDescent="0.2">
      <c r="A15" s="3"/>
      <c r="B15" s="5" t="s">
        <v>392</v>
      </c>
      <c r="C15" s="5" t="s">
        <v>40</v>
      </c>
      <c r="D15" s="5"/>
      <c r="E15" s="5"/>
      <c r="F15" s="3"/>
      <c r="G15" s="5" t="s">
        <v>383</v>
      </c>
      <c r="H15" s="5" t="s">
        <v>381</v>
      </c>
      <c r="I15" s="5" t="s">
        <v>382</v>
      </c>
      <c r="J15" s="3">
        <v>25</v>
      </c>
      <c r="K15" s="15"/>
      <c r="L15" s="33"/>
      <c r="M15" s="173"/>
      <c r="N15" s="33"/>
    </row>
    <row r="16" spans="1:14" x14ac:dyDescent="0.2">
      <c r="A16" s="18">
        <v>5</v>
      </c>
      <c r="B16" s="22" t="s">
        <v>391</v>
      </c>
      <c r="C16" s="22" t="s">
        <v>139</v>
      </c>
      <c r="D16" s="22" t="s">
        <v>380</v>
      </c>
      <c r="E16" s="18"/>
      <c r="F16" s="22" t="s">
        <v>198</v>
      </c>
      <c r="G16" s="22"/>
      <c r="H16" s="22"/>
      <c r="I16" s="22"/>
      <c r="J16" s="18"/>
      <c r="K16" s="24">
        <v>25</v>
      </c>
      <c r="L16" s="33"/>
      <c r="M16" s="173"/>
      <c r="N16" s="33"/>
    </row>
    <row r="17" spans="1:14" x14ac:dyDescent="0.2">
      <c r="A17" s="3"/>
      <c r="B17" s="5" t="s">
        <v>391</v>
      </c>
      <c r="C17" s="5" t="s">
        <v>139</v>
      </c>
      <c r="D17" s="5"/>
      <c r="E17" s="5"/>
      <c r="F17" s="3"/>
      <c r="G17" s="5" t="s">
        <v>383</v>
      </c>
      <c r="H17" s="5" t="s">
        <v>381</v>
      </c>
      <c r="I17" s="5" t="s">
        <v>382</v>
      </c>
      <c r="J17" s="3">
        <v>25</v>
      </c>
      <c r="K17" s="15"/>
      <c r="L17" s="33"/>
      <c r="M17" s="173"/>
      <c r="N17" s="33"/>
    </row>
    <row r="18" spans="1:14" x14ac:dyDescent="0.2">
      <c r="A18" s="18">
        <v>6</v>
      </c>
      <c r="B18" s="22" t="s">
        <v>142</v>
      </c>
      <c r="C18" s="22" t="s">
        <v>14</v>
      </c>
      <c r="D18" s="22" t="s">
        <v>380</v>
      </c>
      <c r="E18" s="18"/>
      <c r="F18" s="22" t="s">
        <v>198</v>
      </c>
      <c r="G18" s="22"/>
      <c r="H18" s="22"/>
      <c r="I18" s="22"/>
      <c r="J18" s="18"/>
      <c r="K18" s="24">
        <v>25</v>
      </c>
      <c r="L18" s="33"/>
      <c r="M18" s="173"/>
      <c r="N18" s="33"/>
    </row>
    <row r="19" spans="1:14" x14ac:dyDescent="0.2">
      <c r="A19" s="3"/>
      <c r="B19" s="5" t="s">
        <v>142</v>
      </c>
      <c r="C19" s="5" t="s">
        <v>14</v>
      </c>
      <c r="D19" s="5"/>
      <c r="E19" s="5"/>
      <c r="F19" s="3"/>
      <c r="G19" s="5" t="s">
        <v>383</v>
      </c>
      <c r="H19" s="5" t="s">
        <v>381</v>
      </c>
      <c r="I19" s="5" t="s">
        <v>382</v>
      </c>
      <c r="J19" s="3">
        <v>25</v>
      </c>
      <c r="K19" s="15"/>
      <c r="L19" s="33"/>
      <c r="M19" s="173"/>
      <c r="N19" s="33"/>
    </row>
    <row r="20" spans="1:14" x14ac:dyDescent="0.2">
      <c r="A20" s="18">
        <v>7</v>
      </c>
      <c r="B20" s="22" t="s">
        <v>145</v>
      </c>
      <c r="C20" s="22" t="s">
        <v>126</v>
      </c>
      <c r="D20" s="22" t="s">
        <v>380</v>
      </c>
      <c r="E20" s="18"/>
      <c r="F20" s="22" t="s">
        <v>198</v>
      </c>
      <c r="G20" s="22"/>
      <c r="H20" s="22"/>
      <c r="I20" s="22"/>
      <c r="J20" s="18"/>
      <c r="K20" s="24">
        <v>25</v>
      </c>
      <c r="L20" s="33"/>
      <c r="M20" s="173"/>
      <c r="N20" s="33"/>
    </row>
    <row r="21" spans="1:14" x14ac:dyDescent="0.2">
      <c r="A21" s="3"/>
      <c r="B21" s="5" t="s">
        <v>145</v>
      </c>
      <c r="C21" s="5" t="s">
        <v>126</v>
      </c>
      <c r="D21" s="5"/>
      <c r="E21" s="3"/>
      <c r="F21" s="5"/>
      <c r="G21" s="5" t="s">
        <v>383</v>
      </c>
      <c r="H21" s="5" t="s">
        <v>381</v>
      </c>
      <c r="I21" s="5" t="s">
        <v>382</v>
      </c>
      <c r="J21" s="3">
        <v>25</v>
      </c>
      <c r="K21" s="15"/>
      <c r="L21" s="33"/>
      <c r="M21" s="173"/>
      <c r="N21" s="33"/>
    </row>
    <row r="22" spans="1:14" x14ac:dyDescent="0.2">
      <c r="A22" s="18">
        <v>8</v>
      </c>
      <c r="B22" s="22" t="s">
        <v>147</v>
      </c>
      <c r="C22" s="22" t="s">
        <v>61</v>
      </c>
      <c r="D22" s="22" t="s">
        <v>380</v>
      </c>
      <c r="E22" s="18"/>
      <c r="F22" s="22" t="s">
        <v>198</v>
      </c>
      <c r="G22" s="22"/>
      <c r="H22" s="22"/>
      <c r="I22" s="22"/>
      <c r="J22" s="18"/>
      <c r="K22" s="24">
        <v>25</v>
      </c>
      <c r="L22" s="33"/>
      <c r="M22" s="173"/>
      <c r="N22" s="33"/>
    </row>
    <row r="23" spans="1:14" x14ac:dyDescent="0.2">
      <c r="A23" s="3"/>
      <c r="B23" s="5" t="s">
        <v>147</v>
      </c>
      <c r="C23" s="5" t="s">
        <v>61</v>
      </c>
      <c r="D23" s="5"/>
      <c r="E23" s="3"/>
      <c r="F23" s="3"/>
      <c r="G23" s="5" t="s">
        <v>383</v>
      </c>
      <c r="H23" s="5" t="s">
        <v>381</v>
      </c>
      <c r="I23" s="5" t="s">
        <v>382</v>
      </c>
      <c r="J23" s="3">
        <v>25</v>
      </c>
      <c r="K23" s="15"/>
      <c r="L23" s="33"/>
      <c r="M23" s="173"/>
      <c r="N23" s="33"/>
    </row>
    <row r="24" spans="1:14" x14ac:dyDescent="0.2">
      <c r="A24" s="18">
        <v>9</v>
      </c>
      <c r="B24" s="22" t="s">
        <v>168</v>
      </c>
      <c r="C24" s="22" t="s">
        <v>45</v>
      </c>
      <c r="D24" s="22" t="s">
        <v>380</v>
      </c>
      <c r="E24" s="22"/>
      <c r="F24" s="22" t="s">
        <v>198</v>
      </c>
      <c r="G24" s="22"/>
      <c r="H24" s="22"/>
      <c r="I24" s="22"/>
      <c r="J24" s="18"/>
      <c r="K24" s="24">
        <v>25</v>
      </c>
      <c r="L24" s="33"/>
      <c r="M24" s="173"/>
      <c r="N24" s="33"/>
    </row>
    <row r="25" spans="1:14" x14ac:dyDescent="0.2">
      <c r="A25" s="3"/>
      <c r="B25" s="5" t="s">
        <v>168</v>
      </c>
      <c r="C25" s="5" t="s">
        <v>45</v>
      </c>
      <c r="D25" s="5"/>
      <c r="E25" s="3"/>
      <c r="F25" s="3"/>
      <c r="G25" s="5" t="s">
        <v>383</v>
      </c>
      <c r="H25" s="5" t="s">
        <v>381</v>
      </c>
      <c r="I25" s="5" t="s">
        <v>382</v>
      </c>
      <c r="J25" s="3">
        <v>25</v>
      </c>
      <c r="K25" s="15"/>
      <c r="L25" s="33"/>
      <c r="M25" s="173"/>
      <c r="N25" s="33"/>
    </row>
    <row r="26" spans="1:14" x14ac:dyDescent="0.2">
      <c r="A26" s="18">
        <v>10</v>
      </c>
      <c r="B26" s="22" t="s">
        <v>390</v>
      </c>
      <c r="C26" s="22" t="s">
        <v>85</v>
      </c>
      <c r="D26" s="22" t="s">
        <v>380</v>
      </c>
      <c r="E26" s="18"/>
      <c r="F26" s="22" t="s">
        <v>198</v>
      </c>
      <c r="G26" s="22"/>
      <c r="H26" s="22"/>
      <c r="I26" s="22"/>
      <c r="J26" s="18"/>
      <c r="K26" s="24">
        <v>25</v>
      </c>
      <c r="L26" s="33"/>
      <c r="M26" s="173"/>
      <c r="N26" s="33"/>
    </row>
    <row r="27" spans="1:14" x14ac:dyDescent="0.2">
      <c r="A27" s="3"/>
      <c r="B27" s="5" t="s">
        <v>390</v>
      </c>
      <c r="C27" s="5" t="s">
        <v>85</v>
      </c>
      <c r="D27" s="5"/>
      <c r="E27" s="5"/>
      <c r="F27" s="3"/>
      <c r="G27" s="5" t="s">
        <v>383</v>
      </c>
      <c r="H27" s="5" t="s">
        <v>381</v>
      </c>
      <c r="I27" s="5" t="s">
        <v>382</v>
      </c>
      <c r="J27" s="3">
        <v>25</v>
      </c>
      <c r="K27" s="15"/>
      <c r="L27" s="33"/>
      <c r="M27" s="173"/>
      <c r="N27" s="33"/>
    </row>
    <row r="28" spans="1:14" x14ac:dyDescent="0.2">
      <c r="A28" s="18">
        <v>11</v>
      </c>
      <c r="B28" s="22" t="s">
        <v>181</v>
      </c>
      <c r="C28" s="22" t="s">
        <v>85</v>
      </c>
      <c r="D28" s="22" t="s">
        <v>380</v>
      </c>
      <c r="E28" s="18"/>
      <c r="F28" s="22" t="s">
        <v>198</v>
      </c>
      <c r="G28" s="18"/>
      <c r="H28" s="18"/>
      <c r="I28" s="18"/>
      <c r="J28" s="18"/>
      <c r="K28" s="24">
        <v>25</v>
      </c>
      <c r="L28" s="33"/>
      <c r="M28" s="173"/>
      <c r="N28" s="33"/>
    </row>
    <row r="29" spans="1:14" x14ac:dyDescent="0.2">
      <c r="A29" s="3"/>
      <c r="B29" s="5" t="s">
        <v>181</v>
      </c>
      <c r="C29" s="5" t="s">
        <v>85</v>
      </c>
      <c r="D29" s="5"/>
      <c r="E29" s="5"/>
      <c r="F29" s="3"/>
      <c r="G29" s="5" t="s">
        <v>383</v>
      </c>
      <c r="H29" s="5" t="s">
        <v>381</v>
      </c>
      <c r="I29" s="5" t="s">
        <v>382</v>
      </c>
      <c r="J29" s="3">
        <v>25</v>
      </c>
      <c r="K29" s="15"/>
      <c r="L29" s="33"/>
      <c r="M29" s="173"/>
      <c r="N29" s="33"/>
    </row>
    <row r="30" spans="1:14" ht="25.5" customHeight="1" x14ac:dyDescent="0.2">
      <c r="B30" s="12"/>
      <c r="C30" s="12"/>
      <c r="D30" s="12"/>
      <c r="E30" s="12"/>
      <c r="F30" s="11"/>
      <c r="G30" s="12"/>
      <c r="H30" s="12"/>
      <c r="I30" s="12"/>
      <c r="J30" s="11"/>
      <c r="K30" s="18">
        <f>SUM(K7:K29)</f>
        <v>273</v>
      </c>
      <c r="L30" s="33"/>
      <c r="M30" s="173"/>
      <c r="N30" s="33"/>
    </row>
    <row r="31" spans="1:14" ht="13.5" thickBot="1" x14ac:dyDescent="0.25">
      <c r="L31" s="33"/>
      <c r="M31" s="173"/>
      <c r="N31" s="33"/>
    </row>
    <row r="32" spans="1:14" ht="25.5" customHeight="1" thickBot="1" x14ac:dyDescent="0.25">
      <c r="A32" s="207" t="s">
        <v>385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  <c r="L32" s="188"/>
      <c r="M32" s="173"/>
      <c r="N32" s="33"/>
    </row>
    <row r="33" spans="1:14" x14ac:dyDescent="0.2">
      <c r="A33" s="30">
        <v>1</v>
      </c>
      <c r="B33" s="29" t="s">
        <v>7</v>
      </c>
      <c r="C33" s="29" t="s">
        <v>8</v>
      </c>
      <c r="D33" s="29" t="s">
        <v>380</v>
      </c>
      <c r="E33" s="30"/>
      <c r="F33" s="29" t="s">
        <v>198</v>
      </c>
      <c r="G33" s="30"/>
      <c r="H33" s="30"/>
      <c r="I33" s="30"/>
      <c r="J33" s="30"/>
      <c r="K33" s="32">
        <v>25</v>
      </c>
      <c r="L33" s="33"/>
      <c r="M33" s="173"/>
      <c r="N33" s="33"/>
    </row>
    <row r="34" spans="1:14" x14ac:dyDescent="0.2">
      <c r="A34" s="3"/>
      <c r="B34" s="5" t="s">
        <v>7</v>
      </c>
      <c r="C34" s="5" t="s">
        <v>8</v>
      </c>
      <c r="D34" s="5"/>
      <c r="E34" s="5"/>
      <c r="F34" s="3"/>
      <c r="G34" s="5" t="s">
        <v>383</v>
      </c>
      <c r="H34" s="5" t="s">
        <v>381</v>
      </c>
      <c r="I34" s="5" t="s">
        <v>382</v>
      </c>
      <c r="J34" s="3">
        <v>25</v>
      </c>
      <c r="K34" s="15"/>
      <c r="L34" s="33"/>
      <c r="M34" s="173"/>
      <c r="N34" s="33"/>
    </row>
    <row r="35" spans="1:14" x14ac:dyDescent="0.2">
      <c r="A35" s="18">
        <v>2</v>
      </c>
      <c r="B35" s="22" t="s">
        <v>393</v>
      </c>
      <c r="C35" s="22" t="s">
        <v>43</v>
      </c>
      <c r="D35" s="22" t="s">
        <v>380</v>
      </c>
      <c r="E35" s="22"/>
      <c r="F35" s="22" t="s">
        <v>198</v>
      </c>
      <c r="G35" s="22"/>
      <c r="H35" s="22"/>
      <c r="I35" s="22"/>
      <c r="J35" s="18"/>
      <c r="K35" s="24">
        <v>25</v>
      </c>
      <c r="L35" s="33"/>
      <c r="M35" s="173"/>
      <c r="N35" s="33"/>
    </row>
    <row r="36" spans="1:14" x14ac:dyDescent="0.2">
      <c r="A36" s="3"/>
      <c r="B36" s="5" t="s">
        <v>393</v>
      </c>
      <c r="C36" s="5" t="s">
        <v>43</v>
      </c>
      <c r="D36" s="5"/>
      <c r="E36" s="3"/>
      <c r="F36" s="3"/>
      <c r="G36" s="5" t="s">
        <v>383</v>
      </c>
      <c r="H36" s="5" t="s">
        <v>381</v>
      </c>
      <c r="I36" s="5" t="s">
        <v>382</v>
      </c>
      <c r="J36" s="3">
        <v>25</v>
      </c>
      <c r="K36" s="15"/>
      <c r="L36" s="33"/>
      <c r="M36" s="173"/>
      <c r="N36" s="33"/>
    </row>
    <row r="37" spans="1:14" x14ac:dyDescent="0.2">
      <c r="A37" s="18">
        <v>3</v>
      </c>
      <c r="B37" s="22" t="s">
        <v>143</v>
      </c>
      <c r="C37" s="22" t="s">
        <v>144</v>
      </c>
      <c r="D37" s="22" t="s">
        <v>380</v>
      </c>
      <c r="E37" s="18"/>
      <c r="F37" s="22" t="s">
        <v>198</v>
      </c>
      <c r="G37" s="22"/>
      <c r="H37" s="22"/>
      <c r="I37" s="22"/>
      <c r="J37" s="18"/>
      <c r="K37" s="24">
        <v>25</v>
      </c>
      <c r="L37" s="33"/>
      <c r="M37" s="173"/>
      <c r="N37" s="33"/>
    </row>
    <row r="38" spans="1:14" x14ac:dyDescent="0.2">
      <c r="A38" s="3"/>
      <c r="B38" s="5" t="s">
        <v>143</v>
      </c>
      <c r="C38" s="5" t="s">
        <v>144</v>
      </c>
      <c r="D38" s="5"/>
      <c r="E38" s="3"/>
      <c r="F38" s="3"/>
      <c r="G38" s="5" t="s">
        <v>383</v>
      </c>
      <c r="H38" s="5" t="s">
        <v>381</v>
      </c>
      <c r="I38" s="5" t="s">
        <v>382</v>
      </c>
      <c r="J38" s="3">
        <v>25</v>
      </c>
      <c r="K38" s="15"/>
      <c r="L38" s="33"/>
      <c r="M38" s="173"/>
      <c r="N38" s="33"/>
    </row>
    <row r="39" spans="1:14" ht="25.5" customHeight="1" x14ac:dyDescent="0.2">
      <c r="K39" s="18">
        <f>SUM(K33:K38)</f>
        <v>75</v>
      </c>
      <c r="L39" s="33"/>
      <c r="M39" s="173"/>
      <c r="N39" s="33"/>
    </row>
    <row r="40" spans="1:14" ht="13.5" thickBot="1" x14ac:dyDescent="0.25">
      <c r="L40" s="33"/>
      <c r="M40" s="173"/>
      <c r="N40" s="33"/>
    </row>
    <row r="41" spans="1:14" ht="25.5" customHeight="1" thickBot="1" x14ac:dyDescent="0.25">
      <c r="A41" s="207" t="s">
        <v>386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9"/>
      <c r="L41" s="188"/>
      <c r="M41" s="173"/>
      <c r="N41" s="33"/>
    </row>
    <row r="42" spans="1:14" x14ac:dyDescent="0.2">
      <c r="A42" s="30">
        <v>1</v>
      </c>
      <c r="B42" s="29" t="s">
        <v>146</v>
      </c>
      <c r="C42" s="29" t="s">
        <v>394</v>
      </c>
      <c r="D42" s="29" t="s">
        <v>380</v>
      </c>
      <c r="E42" s="30"/>
      <c r="F42" s="29" t="s">
        <v>196</v>
      </c>
      <c r="G42" s="30"/>
      <c r="H42" s="30"/>
      <c r="I42" s="30"/>
      <c r="J42" s="30"/>
      <c r="K42" s="32">
        <v>25</v>
      </c>
      <c r="L42" s="33"/>
      <c r="M42" s="173"/>
      <c r="N42" s="33"/>
    </row>
    <row r="43" spans="1:14" x14ac:dyDescent="0.2">
      <c r="A43" s="3"/>
      <c r="B43" s="5" t="s">
        <v>146</v>
      </c>
      <c r="C43" s="5" t="s">
        <v>394</v>
      </c>
      <c r="D43" s="5"/>
      <c r="E43" s="5"/>
      <c r="F43" s="3"/>
      <c r="G43" s="5" t="s">
        <v>383</v>
      </c>
      <c r="H43" s="5" t="s">
        <v>381</v>
      </c>
      <c r="I43" s="5" t="s">
        <v>382</v>
      </c>
      <c r="J43" s="3">
        <v>25</v>
      </c>
      <c r="K43" s="15"/>
      <c r="L43" s="33"/>
      <c r="M43" s="173"/>
      <c r="N43" s="33"/>
    </row>
    <row r="44" spans="1:14" x14ac:dyDescent="0.2">
      <c r="A44" s="18">
        <v>2</v>
      </c>
      <c r="B44" s="22" t="s">
        <v>53</v>
      </c>
      <c r="C44" s="22" t="s">
        <v>54</v>
      </c>
      <c r="D44" s="22" t="s">
        <v>380</v>
      </c>
      <c r="E44" s="22"/>
      <c r="F44" s="22" t="s">
        <v>196</v>
      </c>
      <c r="G44" s="22"/>
      <c r="H44" s="22"/>
      <c r="I44" s="22"/>
      <c r="J44" s="18"/>
      <c r="K44" s="24">
        <v>25</v>
      </c>
      <c r="L44" s="33"/>
      <c r="M44" s="173"/>
      <c r="N44" s="33"/>
    </row>
    <row r="45" spans="1:14" x14ac:dyDescent="0.2">
      <c r="A45" s="3"/>
      <c r="B45" s="5" t="s">
        <v>53</v>
      </c>
      <c r="C45" s="5" t="s">
        <v>54</v>
      </c>
      <c r="D45" s="5"/>
      <c r="E45" s="3"/>
      <c r="F45" s="3"/>
      <c r="G45" s="5" t="s">
        <v>383</v>
      </c>
      <c r="H45" s="5" t="s">
        <v>381</v>
      </c>
      <c r="I45" s="5" t="s">
        <v>382</v>
      </c>
      <c r="J45" s="3">
        <v>25</v>
      </c>
      <c r="K45" s="15"/>
      <c r="L45" s="33"/>
      <c r="M45" s="173"/>
      <c r="N45" s="33"/>
    </row>
    <row r="46" spans="1:14" x14ac:dyDescent="0.2">
      <c r="A46" s="18">
        <v>3</v>
      </c>
      <c r="B46" s="22" t="s">
        <v>395</v>
      </c>
      <c r="C46" s="22" t="s">
        <v>149</v>
      </c>
      <c r="D46" s="22" t="s">
        <v>380</v>
      </c>
      <c r="E46" s="18"/>
      <c r="F46" s="22" t="s">
        <v>196</v>
      </c>
      <c r="G46" s="22"/>
      <c r="H46" s="22"/>
      <c r="I46" s="22"/>
      <c r="J46" s="18"/>
      <c r="K46" s="24">
        <v>25</v>
      </c>
      <c r="L46" s="33"/>
      <c r="M46" s="173"/>
      <c r="N46" s="33"/>
    </row>
    <row r="47" spans="1:14" x14ac:dyDescent="0.2">
      <c r="A47" s="3"/>
      <c r="B47" s="5" t="s">
        <v>395</v>
      </c>
      <c r="C47" s="5" t="s">
        <v>149</v>
      </c>
      <c r="D47" s="5"/>
      <c r="E47" s="3"/>
      <c r="F47" s="3"/>
      <c r="G47" s="5" t="s">
        <v>383</v>
      </c>
      <c r="H47" s="5" t="s">
        <v>381</v>
      </c>
      <c r="I47" s="5" t="s">
        <v>382</v>
      </c>
      <c r="J47" s="3">
        <v>25</v>
      </c>
      <c r="K47" s="15"/>
      <c r="L47" s="33"/>
      <c r="M47" s="173"/>
      <c r="N47" s="33"/>
    </row>
    <row r="48" spans="1:14" ht="25.5" x14ac:dyDescent="0.2">
      <c r="A48" s="18">
        <v>4</v>
      </c>
      <c r="B48" s="22" t="s">
        <v>82</v>
      </c>
      <c r="C48" s="22" t="s">
        <v>83</v>
      </c>
      <c r="D48" s="22" t="s">
        <v>380</v>
      </c>
      <c r="E48" s="18"/>
      <c r="F48" s="22" t="s">
        <v>196</v>
      </c>
      <c r="G48" s="22"/>
      <c r="H48" s="22"/>
      <c r="I48" s="22"/>
      <c r="J48" s="18"/>
      <c r="K48" s="24">
        <v>25</v>
      </c>
      <c r="L48" s="33"/>
      <c r="M48" s="173"/>
      <c r="N48" s="33"/>
    </row>
    <row r="49" spans="1:14" ht="25.5" x14ac:dyDescent="0.2">
      <c r="A49" s="3"/>
      <c r="B49" s="5" t="s">
        <v>82</v>
      </c>
      <c r="C49" s="5" t="s">
        <v>83</v>
      </c>
      <c r="D49" s="5"/>
      <c r="E49" s="5"/>
      <c r="F49" s="3"/>
      <c r="G49" s="5" t="s">
        <v>383</v>
      </c>
      <c r="H49" s="5" t="s">
        <v>381</v>
      </c>
      <c r="I49" s="5" t="s">
        <v>382</v>
      </c>
      <c r="J49" s="3">
        <v>25</v>
      </c>
      <c r="K49" s="15"/>
      <c r="L49" s="33"/>
      <c r="M49" s="173"/>
      <c r="N49" s="33"/>
    </row>
    <row r="50" spans="1:14" x14ac:dyDescent="0.2">
      <c r="A50" s="18">
        <v>5</v>
      </c>
      <c r="B50" s="22" t="s">
        <v>396</v>
      </c>
      <c r="C50" s="22" t="s">
        <v>22</v>
      </c>
      <c r="D50" s="22" t="s">
        <v>380</v>
      </c>
      <c r="E50" s="18"/>
      <c r="F50" s="22" t="s">
        <v>196</v>
      </c>
      <c r="G50" s="22"/>
      <c r="H50" s="22"/>
      <c r="I50" s="22"/>
      <c r="J50" s="18"/>
      <c r="K50" s="24">
        <v>25</v>
      </c>
      <c r="L50" s="33"/>
      <c r="M50" s="173"/>
      <c r="N50" s="33"/>
    </row>
    <row r="51" spans="1:14" x14ac:dyDescent="0.2">
      <c r="A51" s="3"/>
      <c r="B51" s="5" t="s">
        <v>396</v>
      </c>
      <c r="C51" s="5" t="s">
        <v>22</v>
      </c>
      <c r="D51" s="5"/>
      <c r="E51" s="5"/>
      <c r="F51" s="3"/>
      <c r="G51" s="5" t="s">
        <v>383</v>
      </c>
      <c r="H51" s="5" t="s">
        <v>381</v>
      </c>
      <c r="I51" s="5" t="s">
        <v>382</v>
      </c>
      <c r="J51" s="3">
        <v>25</v>
      </c>
      <c r="K51" s="15"/>
      <c r="L51" s="33"/>
      <c r="M51" s="173"/>
      <c r="N51" s="33"/>
    </row>
    <row r="52" spans="1:14" x14ac:dyDescent="0.2">
      <c r="A52" s="18">
        <v>6</v>
      </c>
      <c r="B52" s="22" t="s">
        <v>44</v>
      </c>
      <c r="C52" s="22" t="s">
        <v>45</v>
      </c>
      <c r="D52" s="22" t="s">
        <v>380</v>
      </c>
      <c r="E52" s="18"/>
      <c r="F52" s="22" t="s">
        <v>196</v>
      </c>
      <c r="G52" s="22"/>
      <c r="H52" s="22"/>
      <c r="I52" s="22"/>
      <c r="J52" s="18"/>
      <c r="K52" s="24">
        <v>25</v>
      </c>
      <c r="L52" s="33"/>
      <c r="M52" s="173"/>
      <c r="N52" s="33"/>
    </row>
    <row r="53" spans="1:14" x14ac:dyDescent="0.2">
      <c r="A53" s="3"/>
      <c r="B53" s="5" t="s">
        <v>44</v>
      </c>
      <c r="C53" s="5" t="s">
        <v>45</v>
      </c>
      <c r="D53" s="5"/>
      <c r="E53" s="5"/>
      <c r="F53" s="3"/>
      <c r="G53" s="5" t="s">
        <v>383</v>
      </c>
      <c r="H53" s="5" t="s">
        <v>381</v>
      </c>
      <c r="I53" s="5" t="s">
        <v>382</v>
      </c>
      <c r="J53" s="3">
        <v>25</v>
      </c>
      <c r="K53" s="15"/>
      <c r="L53" s="33"/>
      <c r="M53" s="173"/>
      <c r="N53" s="33"/>
    </row>
    <row r="54" spans="1:14" ht="25.5" customHeight="1" x14ac:dyDescent="0.2">
      <c r="K54" s="18">
        <f>SUM(K45:K53)</f>
        <v>100</v>
      </c>
      <c r="L54" s="33"/>
      <c r="M54" s="173"/>
      <c r="N54" s="33"/>
    </row>
    <row r="55" spans="1:14" ht="13.5" thickBot="1" x14ac:dyDescent="0.25">
      <c r="L55" s="33"/>
      <c r="M55" s="173"/>
      <c r="N55" s="33"/>
    </row>
    <row r="56" spans="1:14" ht="25.5" customHeight="1" thickBot="1" x14ac:dyDescent="0.25">
      <c r="A56" s="207" t="s">
        <v>405</v>
      </c>
      <c r="B56" s="208"/>
      <c r="C56" s="208"/>
      <c r="D56" s="208"/>
      <c r="E56" s="208"/>
      <c r="F56" s="208"/>
      <c r="G56" s="208"/>
      <c r="H56" s="208"/>
      <c r="I56" s="208"/>
      <c r="J56" s="208"/>
      <c r="K56" s="209"/>
      <c r="L56" s="188"/>
      <c r="M56" s="173"/>
      <c r="N56" s="33"/>
    </row>
    <row r="57" spans="1:14" x14ac:dyDescent="0.2">
      <c r="A57" s="30">
        <v>1</v>
      </c>
      <c r="B57" s="29" t="s">
        <v>72</v>
      </c>
      <c r="C57" s="29" t="s">
        <v>73</v>
      </c>
      <c r="D57" s="29" t="s">
        <v>380</v>
      </c>
      <c r="E57" s="30"/>
      <c r="F57" s="29" t="s">
        <v>196</v>
      </c>
      <c r="G57" s="30"/>
      <c r="H57" s="30"/>
      <c r="I57" s="30"/>
      <c r="J57" s="30"/>
      <c r="K57" s="32">
        <v>25</v>
      </c>
      <c r="L57" s="33"/>
      <c r="M57" s="173"/>
      <c r="N57" s="33"/>
    </row>
    <row r="58" spans="1:14" x14ac:dyDescent="0.2">
      <c r="A58" s="3"/>
      <c r="B58" s="5" t="s">
        <v>72</v>
      </c>
      <c r="C58" s="5" t="s">
        <v>73</v>
      </c>
      <c r="D58" s="5"/>
      <c r="E58" s="5"/>
      <c r="F58" s="3"/>
      <c r="G58" s="5" t="s">
        <v>383</v>
      </c>
      <c r="H58" s="5" t="s">
        <v>381</v>
      </c>
      <c r="I58" s="5" t="s">
        <v>382</v>
      </c>
      <c r="J58" s="3">
        <v>25</v>
      </c>
      <c r="K58" s="3"/>
      <c r="L58" s="33"/>
      <c r="M58" s="173"/>
      <c r="N58" s="33"/>
    </row>
    <row r="59" spans="1:14" ht="25.5" customHeight="1" x14ac:dyDescent="0.2">
      <c r="B59" s="12"/>
      <c r="C59" s="12"/>
      <c r="D59" s="12"/>
      <c r="E59" s="12"/>
      <c r="F59" s="11"/>
      <c r="G59" s="12"/>
      <c r="H59" s="12"/>
      <c r="I59" s="12"/>
      <c r="J59" s="11"/>
      <c r="K59" s="18">
        <f>SUM(K57:K58)</f>
        <v>25</v>
      </c>
      <c r="L59" s="33"/>
      <c r="M59" s="173"/>
      <c r="N59" s="33"/>
    </row>
    <row r="60" spans="1:14" ht="13.5" thickBot="1" x14ac:dyDescent="0.25">
      <c r="B60" s="12"/>
      <c r="C60" s="12"/>
      <c r="D60" s="12"/>
      <c r="E60" s="12"/>
      <c r="F60" s="11"/>
      <c r="G60" s="12"/>
      <c r="H60" s="12"/>
      <c r="I60" s="12"/>
      <c r="J60" s="11"/>
      <c r="K60" s="11"/>
      <c r="L60" s="33"/>
      <c r="M60" s="173"/>
      <c r="N60" s="33"/>
    </row>
    <row r="61" spans="1:14" ht="25.5" customHeight="1" thickBot="1" x14ac:dyDescent="0.25">
      <c r="A61" s="207" t="s">
        <v>387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9"/>
      <c r="L61" s="188"/>
      <c r="M61" s="173"/>
      <c r="N61" s="33"/>
    </row>
    <row r="62" spans="1:14" x14ac:dyDescent="0.2">
      <c r="A62" s="30">
        <v>1</v>
      </c>
      <c r="B62" s="29" t="s">
        <v>397</v>
      </c>
      <c r="C62" s="29" t="s">
        <v>398</v>
      </c>
      <c r="D62" s="29" t="s">
        <v>380</v>
      </c>
      <c r="E62" s="30"/>
      <c r="F62" s="29" t="s">
        <v>228</v>
      </c>
      <c r="G62" s="29"/>
      <c r="H62" s="29"/>
      <c r="I62" s="29"/>
      <c r="J62" s="30"/>
      <c r="K62" s="32">
        <v>25</v>
      </c>
      <c r="L62" s="33"/>
      <c r="M62" s="173"/>
      <c r="N62" s="33"/>
    </row>
    <row r="63" spans="1:14" x14ac:dyDescent="0.2">
      <c r="A63" s="3"/>
      <c r="B63" s="5" t="s">
        <v>397</v>
      </c>
      <c r="C63" s="5" t="s">
        <v>398</v>
      </c>
      <c r="D63" s="5"/>
      <c r="E63" s="5"/>
      <c r="F63" s="3"/>
      <c r="G63" s="5" t="s">
        <v>383</v>
      </c>
      <c r="H63" s="5" t="s">
        <v>381</v>
      </c>
      <c r="I63" s="5" t="s">
        <v>382</v>
      </c>
      <c r="J63" s="3">
        <v>25</v>
      </c>
      <c r="K63" s="15"/>
      <c r="L63" s="33"/>
      <c r="M63" s="173"/>
      <c r="N63" s="33"/>
    </row>
    <row r="64" spans="1:14" x14ac:dyDescent="0.2">
      <c r="A64" s="18">
        <v>2</v>
      </c>
      <c r="B64" s="22" t="s">
        <v>59</v>
      </c>
      <c r="C64" s="22" t="s">
        <v>67</v>
      </c>
      <c r="D64" s="22" t="s">
        <v>380</v>
      </c>
      <c r="E64" s="18"/>
      <c r="F64" s="22" t="s">
        <v>228</v>
      </c>
      <c r="G64" s="18"/>
      <c r="H64" s="18"/>
      <c r="I64" s="18"/>
      <c r="J64" s="18"/>
      <c r="K64" s="24">
        <v>25</v>
      </c>
      <c r="L64" s="33"/>
      <c r="M64" s="173"/>
      <c r="N64" s="33"/>
    </row>
    <row r="65" spans="1:14" x14ac:dyDescent="0.2">
      <c r="A65" s="3"/>
      <c r="B65" s="5" t="s">
        <v>59</v>
      </c>
      <c r="C65" s="5" t="s">
        <v>67</v>
      </c>
      <c r="D65" s="5"/>
      <c r="E65" s="5"/>
      <c r="F65" s="3"/>
      <c r="G65" s="5" t="s">
        <v>383</v>
      </c>
      <c r="H65" s="5" t="s">
        <v>381</v>
      </c>
      <c r="I65" s="5" t="s">
        <v>382</v>
      </c>
      <c r="J65" s="3">
        <v>25</v>
      </c>
      <c r="K65" s="15"/>
      <c r="L65" s="33"/>
      <c r="M65" s="173"/>
      <c r="N65" s="33"/>
    </row>
    <row r="66" spans="1:14" x14ac:dyDescent="0.2">
      <c r="A66" s="18">
        <v>3</v>
      </c>
      <c r="B66" s="22" t="s">
        <v>70</v>
      </c>
      <c r="C66" s="22" t="s">
        <v>71</v>
      </c>
      <c r="D66" s="22" t="s">
        <v>380</v>
      </c>
      <c r="E66" s="22"/>
      <c r="F66" s="22" t="s">
        <v>228</v>
      </c>
      <c r="G66" s="22"/>
      <c r="H66" s="22"/>
      <c r="I66" s="22"/>
      <c r="J66" s="18"/>
      <c r="K66" s="24">
        <v>25</v>
      </c>
      <c r="L66" s="33"/>
      <c r="M66" s="173"/>
      <c r="N66" s="33"/>
    </row>
    <row r="67" spans="1:14" x14ac:dyDescent="0.2">
      <c r="A67" s="3"/>
      <c r="B67" s="5" t="s">
        <v>70</v>
      </c>
      <c r="C67" s="5" t="s">
        <v>71</v>
      </c>
      <c r="D67" s="5"/>
      <c r="E67" s="3"/>
      <c r="F67" s="3"/>
      <c r="G67" s="5" t="s">
        <v>383</v>
      </c>
      <c r="H67" s="5" t="s">
        <v>381</v>
      </c>
      <c r="I67" s="5" t="s">
        <v>382</v>
      </c>
      <c r="J67" s="3">
        <v>25</v>
      </c>
      <c r="K67" s="15"/>
      <c r="L67" s="33"/>
      <c r="M67" s="173"/>
      <c r="N67" s="33"/>
    </row>
    <row r="68" spans="1:14" x14ac:dyDescent="0.2">
      <c r="A68" s="18">
        <v>4</v>
      </c>
      <c r="B68" s="22" t="s">
        <v>140</v>
      </c>
      <c r="C68" s="22" t="s">
        <v>141</v>
      </c>
      <c r="D68" s="22" t="s">
        <v>380</v>
      </c>
      <c r="E68" s="18"/>
      <c r="F68" s="22" t="s">
        <v>228</v>
      </c>
      <c r="G68" s="22"/>
      <c r="H68" s="22"/>
      <c r="I68" s="22"/>
      <c r="J68" s="18"/>
      <c r="K68" s="24">
        <v>25</v>
      </c>
      <c r="L68" s="33"/>
      <c r="M68" s="173"/>
      <c r="N68" s="33"/>
    </row>
    <row r="69" spans="1:14" x14ac:dyDescent="0.2">
      <c r="A69" s="3"/>
      <c r="B69" s="5" t="s">
        <v>140</v>
      </c>
      <c r="C69" s="5" t="s">
        <v>141</v>
      </c>
      <c r="D69" s="5"/>
      <c r="E69" s="5"/>
      <c r="F69" s="3"/>
      <c r="G69" s="5" t="s">
        <v>383</v>
      </c>
      <c r="H69" s="5" t="s">
        <v>381</v>
      </c>
      <c r="I69" s="5" t="s">
        <v>382</v>
      </c>
      <c r="J69" s="3">
        <v>25</v>
      </c>
      <c r="K69" s="15"/>
      <c r="L69" s="33"/>
      <c r="M69" s="173"/>
      <c r="N69" s="33"/>
    </row>
    <row r="70" spans="1:14" x14ac:dyDescent="0.2">
      <c r="A70" s="18">
        <v>5</v>
      </c>
      <c r="B70" s="22" t="s">
        <v>166</v>
      </c>
      <c r="C70" s="22" t="s">
        <v>167</v>
      </c>
      <c r="D70" s="22" t="s">
        <v>380</v>
      </c>
      <c r="E70" s="18"/>
      <c r="F70" s="22" t="s">
        <v>228</v>
      </c>
      <c r="G70" s="22"/>
      <c r="H70" s="22"/>
      <c r="I70" s="22"/>
      <c r="J70" s="18"/>
      <c r="K70" s="24">
        <v>16.5</v>
      </c>
      <c r="L70" s="33"/>
      <c r="M70" s="173"/>
      <c r="N70" s="33"/>
    </row>
    <row r="71" spans="1:14" ht="22.5" x14ac:dyDescent="0.2">
      <c r="A71" s="3"/>
      <c r="B71" s="5" t="s">
        <v>166</v>
      </c>
      <c r="C71" s="5" t="s">
        <v>167</v>
      </c>
      <c r="D71" s="5"/>
      <c r="E71" s="5"/>
      <c r="F71" s="3"/>
      <c r="G71" s="5" t="s">
        <v>383</v>
      </c>
      <c r="H71" s="7" t="s">
        <v>407</v>
      </c>
      <c r="I71" s="7" t="s">
        <v>407</v>
      </c>
      <c r="J71" s="3">
        <v>16.5</v>
      </c>
      <c r="K71" s="15"/>
      <c r="L71" s="33"/>
      <c r="M71" s="173"/>
      <c r="N71" s="33"/>
    </row>
    <row r="72" spans="1:14" x14ac:dyDescent="0.2">
      <c r="A72" s="18">
        <v>6</v>
      </c>
      <c r="B72" s="22" t="s">
        <v>172</v>
      </c>
      <c r="C72" s="22" t="s">
        <v>40</v>
      </c>
      <c r="D72" s="22" t="s">
        <v>380</v>
      </c>
      <c r="E72" s="18"/>
      <c r="F72" s="22" t="s">
        <v>228</v>
      </c>
      <c r="G72" s="22"/>
      <c r="H72" s="22"/>
      <c r="I72" s="22"/>
      <c r="J72" s="18"/>
      <c r="K72" s="24">
        <v>25</v>
      </c>
      <c r="L72" s="33"/>
      <c r="M72" s="173"/>
      <c r="N72" s="33"/>
    </row>
    <row r="73" spans="1:14" x14ac:dyDescent="0.2">
      <c r="A73" s="3"/>
      <c r="B73" s="5" t="s">
        <v>172</v>
      </c>
      <c r="C73" s="5" t="s">
        <v>40</v>
      </c>
      <c r="D73" s="5"/>
      <c r="E73" s="3"/>
      <c r="F73" s="3"/>
      <c r="G73" s="5" t="s">
        <v>383</v>
      </c>
      <c r="H73" s="5" t="s">
        <v>381</v>
      </c>
      <c r="I73" s="5" t="s">
        <v>382</v>
      </c>
      <c r="J73" s="3">
        <v>25</v>
      </c>
      <c r="K73" s="15"/>
      <c r="L73" s="33"/>
      <c r="M73" s="173"/>
      <c r="N73" s="33"/>
    </row>
    <row r="74" spans="1:14" ht="25.5" customHeight="1" x14ac:dyDescent="0.2">
      <c r="K74" s="18">
        <f>SUM(K65:K73)</f>
        <v>91.5</v>
      </c>
      <c r="L74" s="33"/>
      <c r="M74" s="173"/>
      <c r="N74" s="33"/>
    </row>
    <row r="75" spans="1:14" ht="13.5" thickBot="1" x14ac:dyDescent="0.25">
      <c r="L75" s="33"/>
      <c r="M75" s="173"/>
      <c r="N75" s="33"/>
    </row>
    <row r="76" spans="1:14" ht="25.5" customHeight="1" thickBot="1" x14ac:dyDescent="0.25">
      <c r="A76" s="207" t="s">
        <v>388</v>
      </c>
      <c r="B76" s="208"/>
      <c r="C76" s="208"/>
      <c r="D76" s="208"/>
      <c r="E76" s="208"/>
      <c r="F76" s="208"/>
      <c r="G76" s="208"/>
      <c r="H76" s="208"/>
      <c r="I76" s="208"/>
      <c r="J76" s="208"/>
      <c r="K76" s="209"/>
      <c r="L76" s="188"/>
      <c r="M76" s="173"/>
      <c r="N76" s="33"/>
    </row>
    <row r="77" spans="1:14" x14ac:dyDescent="0.2">
      <c r="A77" s="30">
        <v>1</v>
      </c>
      <c r="B77" s="29" t="s">
        <v>113</v>
      </c>
      <c r="C77" s="29" t="s">
        <v>114</v>
      </c>
      <c r="D77" s="29" t="s">
        <v>380</v>
      </c>
      <c r="E77" s="30"/>
      <c r="F77" s="29" t="s">
        <v>228</v>
      </c>
      <c r="G77" s="30"/>
      <c r="H77" s="30"/>
      <c r="I77" s="30"/>
      <c r="J77" s="30"/>
      <c r="K77" s="32">
        <v>25</v>
      </c>
      <c r="L77" s="33"/>
      <c r="M77" s="173"/>
      <c r="N77" s="33" t="s">
        <v>789</v>
      </c>
    </row>
    <row r="78" spans="1:14" x14ac:dyDescent="0.2">
      <c r="A78" s="3"/>
      <c r="B78" s="5" t="s">
        <v>113</v>
      </c>
      <c r="C78" s="5" t="s">
        <v>114</v>
      </c>
      <c r="D78" s="5"/>
      <c r="E78" s="5"/>
      <c r="F78" s="3"/>
      <c r="G78" s="5" t="s">
        <v>383</v>
      </c>
      <c r="H78" s="5" t="s">
        <v>381</v>
      </c>
      <c r="I78" s="5" t="s">
        <v>382</v>
      </c>
      <c r="J78" s="3">
        <v>25</v>
      </c>
      <c r="K78" s="3"/>
      <c r="L78" s="33"/>
      <c r="M78" s="173"/>
      <c r="N78" s="33"/>
    </row>
    <row r="79" spans="1:14" ht="25.5" customHeight="1" x14ac:dyDescent="0.2">
      <c r="B79" s="12"/>
      <c r="C79" s="12"/>
      <c r="D79" s="12"/>
      <c r="E79" s="12"/>
      <c r="F79" s="11"/>
      <c r="G79" s="12"/>
      <c r="H79" s="12"/>
      <c r="I79" s="12"/>
      <c r="J79" s="11"/>
      <c r="K79" s="18">
        <f>SUM(K77:K78)</f>
        <v>25</v>
      </c>
      <c r="L79" s="33"/>
      <c r="M79" s="173"/>
      <c r="N79" s="33"/>
    </row>
    <row r="80" spans="1:14" x14ac:dyDescent="0.2">
      <c r="L80" s="33"/>
      <c r="M80" s="173"/>
      <c r="N80" s="33"/>
    </row>
    <row r="81" spans="12:14" x14ac:dyDescent="0.2">
      <c r="L81" s="33"/>
      <c r="M81" s="173"/>
      <c r="N81" s="33"/>
    </row>
    <row r="82" spans="12:14" x14ac:dyDescent="0.2">
      <c r="L82" s="33"/>
      <c r="M82" s="173"/>
      <c r="N82" s="33"/>
    </row>
    <row r="83" spans="12:14" x14ac:dyDescent="0.2">
      <c r="L83" s="33"/>
      <c r="M83" s="173"/>
      <c r="N83" s="33"/>
    </row>
    <row r="84" spans="12:14" x14ac:dyDescent="0.2">
      <c r="L84" s="33"/>
      <c r="M84" s="173"/>
      <c r="N84" s="33"/>
    </row>
    <row r="85" spans="12:14" x14ac:dyDescent="0.2">
      <c r="L85" s="33"/>
      <c r="M85" s="173"/>
      <c r="N85" s="33"/>
    </row>
    <row r="86" spans="12:14" x14ac:dyDescent="0.2">
      <c r="L86" s="33"/>
      <c r="M86" s="173"/>
      <c r="N86" s="33"/>
    </row>
    <row r="87" spans="12:14" x14ac:dyDescent="0.2">
      <c r="L87" s="33"/>
      <c r="M87" s="173"/>
      <c r="N87" s="33"/>
    </row>
    <row r="88" spans="12:14" x14ac:dyDescent="0.2">
      <c r="L88" s="33"/>
      <c r="M88" s="173"/>
      <c r="N88" s="33"/>
    </row>
    <row r="89" spans="12:14" x14ac:dyDescent="0.2">
      <c r="L89" s="33"/>
      <c r="M89" s="173"/>
      <c r="N89" s="33"/>
    </row>
    <row r="90" spans="12:14" x14ac:dyDescent="0.2">
      <c r="L90" s="33"/>
      <c r="M90" s="173"/>
      <c r="N90" s="33"/>
    </row>
    <row r="91" spans="12:14" x14ac:dyDescent="0.2">
      <c r="L91" s="33"/>
      <c r="M91" s="173"/>
      <c r="N91" s="33"/>
    </row>
    <row r="92" spans="12:14" x14ac:dyDescent="0.2">
      <c r="L92" s="33"/>
      <c r="M92" s="173"/>
      <c r="N92" s="33"/>
    </row>
    <row r="93" spans="12:14" x14ac:dyDescent="0.2">
      <c r="L93" s="33"/>
      <c r="M93" s="173"/>
      <c r="N93" s="33"/>
    </row>
    <row r="94" spans="12:14" x14ac:dyDescent="0.2">
      <c r="L94" s="33"/>
      <c r="M94" s="173"/>
      <c r="N94" s="33"/>
    </row>
    <row r="95" spans="12:14" x14ac:dyDescent="0.2">
      <c r="L95" s="33"/>
      <c r="M95" s="173"/>
      <c r="N95" s="33"/>
    </row>
    <row r="96" spans="12:14" x14ac:dyDescent="0.2">
      <c r="L96" s="33"/>
      <c r="M96" s="173"/>
      <c r="N96" s="33"/>
    </row>
    <row r="97" spans="12:14" x14ac:dyDescent="0.2">
      <c r="L97" s="33"/>
      <c r="M97" s="173"/>
      <c r="N97" s="33"/>
    </row>
    <row r="98" spans="12:14" x14ac:dyDescent="0.2">
      <c r="L98" s="33"/>
      <c r="M98" s="173"/>
      <c r="N98" s="33"/>
    </row>
    <row r="99" spans="12:14" x14ac:dyDescent="0.2">
      <c r="L99" s="33"/>
      <c r="M99" s="173"/>
      <c r="N99" s="33"/>
    </row>
    <row r="100" spans="12:14" x14ac:dyDescent="0.2">
      <c r="L100" s="33"/>
      <c r="M100" s="173"/>
      <c r="N100" s="33"/>
    </row>
    <row r="101" spans="12:14" x14ac:dyDescent="0.2">
      <c r="L101" s="33"/>
      <c r="M101" s="173"/>
      <c r="N101" s="33"/>
    </row>
    <row r="102" spans="12:14" x14ac:dyDescent="0.2">
      <c r="L102" s="33"/>
      <c r="M102" s="173"/>
      <c r="N102" s="33"/>
    </row>
    <row r="103" spans="12:14" x14ac:dyDescent="0.2">
      <c r="L103" s="33"/>
      <c r="M103" s="173"/>
      <c r="N103" s="33"/>
    </row>
    <row r="104" spans="12:14" x14ac:dyDescent="0.2">
      <c r="L104" s="33"/>
      <c r="M104" s="173"/>
      <c r="N104" s="33"/>
    </row>
    <row r="105" spans="12:14" x14ac:dyDescent="0.2">
      <c r="L105" s="33"/>
      <c r="M105" s="173"/>
      <c r="N105" s="33"/>
    </row>
    <row r="106" spans="12:14" x14ac:dyDescent="0.2">
      <c r="L106" s="33"/>
      <c r="M106" s="173"/>
      <c r="N106" s="33"/>
    </row>
    <row r="107" spans="12:14" x14ac:dyDescent="0.2">
      <c r="L107" s="33"/>
      <c r="M107" s="173"/>
      <c r="N107" s="33"/>
    </row>
    <row r="108" spans="12:14" x14ac:dyDescent="0.2">
      <c r="L108" s="33"/>
      <c r="M108" s="173"/>
      <c r="N108" s="33"/>
    </row>
    <row r="109" spans="12:14" x14ac:dyDescent="0.2">
      <c r="L109" s="33"/>
      <c r="M109" s="173"/>
      <c r="N109" s="33"/>
    </row>
    <row r="110" spans="12:14" x14ac:dyDescent="0.2">
      <c r="L110" s="33"/>
      <c r="M110" s="173"/>
      <c r="N110" s="33"/>
    </row>
    <row r="111" spans="12:14" x14ac:dyDescent="0.2">
      <c r="L111" s="33"/>
      <c r="M111" s="173"/>
      <c r="N111" s="33"/>
    </row>
    <row r="112" spans="12:14" x14ac:dyDescent="0.2">
      <c r="L112" s="33"/>
      <c r="M112" s="173"/>
      <c r="N112" s="33"/>
    </row>
    <row r="113" spans="12:14" x14ac:dyDescent="0.2">
      <c r="L113" s="33"/>
      <c r="M113" s="173"/>
      <c r="N113" s="33"/>
    </row>
    <row r="114" spans="12:14" x14ac:dyDescent="0.2">
      <c r="L114" s="33"/>
      <c r="M114" s="173"/>
      <c r="N114" s="33"/>
    </row>
    <row r="115" spans="12:14" x14ac:dyDescent="0.2">
      <c r="L115" s="33"/>
      <c r="M115" s="173"/>
      <c r="N115" s="33"/>
    </row>
    <row r="116" spans="12:14" x14ac:dyDescent="0.2">
      <c r="L116" s="33"/>
      <c r="M116" s="173"/>
      <c r="N116" s="173" t="s">
        <v>786</v>
      </c>
    </row>
    <row r="117" spans="12:14" x14ac:dyDescent="0.2">
      <c r="L117" s="33"/>
      <c r="M117" s="173"/>
      <c r="N117" s="33"/>
    </row>
    <row r="118" spans="12:14" x14ac:dyDescent="0.2">
      <c r="L118" s="33"/>
      <c r="M118" s="173"/>
      <c r="N118" s="33"/>
    </row>
    <row r="119" spans="12:14" x14ac:dyDescent="0.2">
      <c r="L119" s="33"/>
      <c r="M119" s="173"/>
      <c r="N119" s="33"/>
    </row>
    <row r="120" spans="12:14" x14ac:dyDescent="0.2">
      <c r="L120" s="33"/>
      <c r="M120" s="173"/>
      <c r="N120" s="33"/>
    </row>
    <row r="121" spans="12:14" x14ac:dyDescent="0.2">
      <c r="L121" s="33"/>
      <c r="M121" s="173"/>
      <c r="N121" s="33"/>
    </row>
    <row r="122" spans="12:14" x14ac:dyDescent="0.2">
      <c r="L122" s="33"/>
      <c r="M122" s="173"/>
      <c r="N122" s="33"/>
    </row>
    <row r="123" spans="12:14" x14ac:dyDescent="0.2">
      <c r="L123" s="33"/>
      <c r="M123" s="173"/>
      <c r="N123" s="33"/>
    </row>
    <row r="124" spans="12:14" x14ac:dyDescent="0.2">
      <c r="L124" s="33"/>
      <c r="M124" s="173"/>
      <c r="N124" s="33"/>
    </row>
    <row r="125" spans="12:14" x14ac:dyDescent="0.2">
      <c r="L125" s="33"/>
      <c r="M125" s="173"/>
      <c r="N125" s="33"/>
    </row>
    <row r="126" spans="12:14" x14ac:dyDescent="0.2">
      <c r="L126" s="33"/>
      <c r="M126" s="173"/>
      <c r="N126" s="33"/>
    </row>
    <row r="127" spans="12:14" x14ac:dyDescent="0.2">
      <c r="L127" s="33"/>
      <c r="M127" s="173"/>
      <c r="N127" s="33"/>
    </row>
    <row r="128" spans="12:14" x14ac:dyDescent="0.2">
      <c r="L128" s="33"/>
      <c r="M128" s="173"/>
      <c r="N128" s="33"/>
    </row>
    <row r="129" spans="12:14" x14ac:dyDescent="0.2">
      <c r="L129" s="33"/>
      <c r="M129" s="173"/>
      <c r="N129" s="33"/>
    </row>
    <row r="130" spans="12:14" x14ac:dyDescent="0.2">
      <c r="L130" s="33"/>
      <c r="M130" s="173"/>
      <c r="N130" s="33"/>
    </row>
    <row r="131" spans="12:14" x14ac:dyDescent="0.2">
      <c r="L131" s="33"/>
      <c r="M131" s="173"/>
      <c r="N131" s="33"/>
    </row>
    <row r="132" spans="12:14" x14ac:dyDescent="0.2">
      <c r="L132" s="33"/>
      <c r="M132" s="173"/>
      <c r="N132" s="33"/>
    </row>
    <row r="133" spans="12:14" x14ac:dyDescent="0.2">
      <c r="L133" s="33"/>
      <c r="M133" s="173"/>
      <c r="N133" s="33"/>
    </row>
    <row r="134" spans="12:14" x14ac:dyDescent="0.2">
      <c r="L134" s="33"/>
      <c r="M134" s="173"/>
      <c r="N134" s="33"/>
    </row>
    <row r="135" spans="12:14" x14ac:dyDescent="0.2">
      <c r="L135" s="33"/>
      <c r="M135" s="173"/>
      <c r="N135" s="33"/>
    </row>
    <row r="136" spans="12:14" x14ac:dyDescent="0.2">
      <c r="L136" s="33"/>
      <c r="M136" s="173"/>
      <c r="N136" s="33"/>
    </row>
    <row r="137" spans="12:14" x14ac:dyDescent="0.2">
      <c r="L137" s="33"/>
      <c r="M137" s="173"/>
      <c r="N137" s="33"/>
    </row>
    <row r="138" spans="12:14" x14ac:dyDescent="0.2">
      <c r="L138" s="33"/>
      <c r="M138" s="173"/>
      <c r="N138" s="33"/>
    </row>
    <row r="139" spans="12:14" x14ac:dyDescent="0.2">
      <c r="L139" s="33"/>
      <c r="M139" s="173"/>
      <c r="N139" s="33"/>
    </row>
    <row r="140" spans="12:14" x14ac:dyDescent="0.2">
      <c r="L140" s="33"/>
      <c r="M140" s="173"/>
      <c r="N140" s="33"/>
    </row>
    <row r="141" spans="12:14" x14ac:dyDescent="0.2">
      <c r="L141" s="33"/>
      <c r="M141" s="173"/>
      <c r="N141" s="33"/>
    </row>
    <row r="142" spans="12:14" x14ac:dyDescent="0.2">
      <c r="L142" s="33"/>
      <c r="M142" s="173"/>
      <c r="N142" s="33"/>
    </row>
    <row r="143" spans="12:14" x14ac:dyDescent="0.2">
      <c r="L143" s="33"/>
      <c r="M143" s="173"/>
      <c r="N143" s="33"/>
    </row>
    <row r="144" spans="12:14" x14ac:dyDescent="0.2">
      <c r="L144" s="33"/>
      <c r="M144" s="173"/>
      <c r="N144" s="33"/>
    </row>
    <row r="145" spans="12:14" x14ac:dyDescent="0.2">
      <c r="L145" s="33"/>
      <c r="M145" s="173"/>
      <c r="N145" s="33"/>
    </row>
    <row r="146" spans="12:14" x14ac:dyDescent="0.2">
      <c r="L146" s="33"/>
      <c r="M146" s="173"/>
      <c r="N146" s="33"/>
    </row>
    <row r="147" spans="12:14" x14ac:dyDescent="0.2">
      <c r="L147" s="33"/>
      <c r="M147" s="173"/>
      <c r="N147" s="33"/>
    </row>
    <row r="148" spans="12:14" x14ac:dyDescent="0.2">
      <c r="L148" s="33"/>
      <c r="M148" s="173"/>
      <c r="N148" s="33"/>
    </row>
    <row r="149" spans="12:14" x14ac:dyDescent="0.2">
      <c r="L149" s="33"/>
      <c r="M149" s="173"/>
      <c r="N149" s="33"/>
    </row>
    <row r="150" spans="12:14" x14ac:dyDescent="0.2">
      <c r="L150" s="33"/>
      <c r="M150" s="173"/>
      <c r="N150" s="33"/>
    </row>
    <row r="151" spans="12:14" x14ac:dyDescent="0.2">
      <c r="L151" s="33"/>
      <c r="M151" s="173"/>
      <c r="N151" s="33"/>
    </row>
    <row r="152" spans="12:14" x14ac:dyDescent="0.2">
      <c r="L152" s="33"/>
      <c r="M152" s="173"/>
      <c r="N152" s="33"/>
    </row>
    <row r="153" spans="12:14" x14ac:dyDescent="0.2">
      <c r="L153" s="33"/>
      <c r="M153" s="173"/>
      <c r="N153" s="33"/>
    </row>
    <row r="154" spans="12:14" x14ac:dyDescent="0.2">
      <c r="L154" s="33"/>
      <c r="M154" s="173"/>
      <c r="N154" s="33"/>
    </row>
    <row r="155" spans="12:14" x14ac:dyDescent="0.2">
      <c r="L155" s="33"/>
      <c r="M155" s="173"/>
      <c r="N155" s="33"/>
    </row>
    <row r="156" spans="12:14" x14ac:dyDescent="0.2">
      <c r="L156" s="33"/>
      <c r="M156" s="173"/>
      <c r="N156" s="33"/>
    </row>
    <row r="157" spans="12:14" x14ac:dyDescent="0.2">
      <c r="L157" s="33"/>
      <c r="M157" s="173"/>
      <c r="N157" s="33"/>
    </row>
    <row r="158" spans="12:14" x14ac:dyDescent="0.2">
      <c r="L158" s="33"/>
      <c r="M158" s="173"/>
      <c r="N158" s="33"/>
    </row>
    <row r="159" spans="12:14" x14ac:dyDescent="0.2">
      <c r="L159" s="33"/>
      <c r="M159" s="173"/>
      <c r="N159" s="33"/>
    </row>
    <row r="160" spans="12:14" x14ac:dyDescent="0.2">
      <c r="L160" s="33"/>
      <c r="M160" s="173"/>
      <c r="N160" s="33"/>
    </row>
    <row r="161" spans="12:14" x14ac:dyDescent="0.2">
      <c r="L161" s="33"/>
      <c r="M161" s="173"/>
      <c r="N161" s="33"/>
    </row>
    <row r="162" spans="12:14" x14ac:dyDescent="0.2">
      <c r="L162" s="33"/>
      <c r="M162" s="173"/>
      <c r="N162" s="33"/>
    </row>
    <row r="163" spans="12:14" x14ac:dyDescent="0.2">
      <c r="L163" s="33"/>
      <c r="M163" s="173"/>
      <c r="N163" s="33"/>
    </row>
    <row r="164" spans="12:14" x14ac:dyDescent="0.2">
      <c r="L164" s="33"/>
      <c r="M164" s="173"/>
      <c r="N164" s="33"/>
    </row>
    <row r="165" spans="12:14" x14ac:dyDescent="0.2">
      <c r="L165" s="33"/>
      <c r="M165" s="173"/>
      <c r="N165" s="33"/>
    </row>
    <row r="166" spans="12:14" x14ac:dyDescent="0.2">
      <c r="L166" s="33"/>
      <c r="M166" s="173"/>
      <c r="N166" s="33"/>
    </row>
    <row r="167" spans="12:14" x14ac:dyDescent="0.2">
      <c r="L167" s="33"/>
      <c r="M167" s="173"/>
      <c r="N167" s="33"/>
    </row>
    <row r="168" spans="12:14" x14ac:dyDescent="0.2">
      <c r="L168" s="33"/>
      <c r="M168" s="173"/>
      <c r="N168" s="33"/>
    </row>
    <row r="169" spans="12:14" x14ac:dyDescent="0.2">
      <c r="L169" s="33"/>
      <c r="M169" s="173"/>
      <c r="N169" s="33"/>
    </row>
    <row r="170" spans="12:14" x14ac:dyDescent="0.2">
      <c r="L170" s="33"/>
      <c r="M170" s="173"/>
      <c r="N170" s="33"/>
    </row>
    <row r="171" spans="12:14" x14ac:dyDescent="0.2">
      <c r="L171" s="33"/>
      <c r="M171" s="173"/>
      <c r="N171" s="33"/>
    </row>
    <row r="172" spans="12:14" x14ac:dyDescent="0.2">
      <c r="L172" s="33"/>
      <c r="M172" s="173"/>
      <c r="N172" s="33"/>
    </row>
    <row r="173" spans="12:14" x14ac:dyDescent="0.2">
      <c r="L173" s="33"/>
      <c r="M173" s="173"/>
      <c r="N173" s="33"/>
    </row>
    <row r="174" spans="12:14" x14ac:dyDescent="0.2">
      <c r="L174" s="33"/>
      <c r="M174" s="173"/>
      <c r="N174" s="33"/>
    </row>
    <row r="175" spans="12:14" x14ac:dyDescent="0.2">
      <c r="L175" s="33"/>
      <c r="M175" s="173"/>
      <c r="N175" s="33"/>
    </row>
    <row r="176" spans="12:14" x14ac:dyDescent="0.2">
      <c r="L176" s="33"/>
      <c r="M176" s="173"/>
      <c r="N176" s="33"/>
    </row>
    <row r="177" spans="12:14" x14ac:dyDescent="0.2">
      <c r="L177" s="33"/>
      <c r="M177" s="173"/>
      <c r="N177" s="33"/>
    </row>
    <row r="178" spans="12:14" x14ac:dyDescent="0.2">
      <c r="L178" s="33"/>
      <c r="M178" s="173"/>
      <c r="N178" s="33"/>
    </row>
    <row r="179" spans="12:14" x14ac:dyDescent="0.2">
      <c r="L179" s="33"/>
      <c r="M179" s="173"/>
      <c r="N179" s="33"/>
    </row>
    <row r="180" spans="12:14" x14ac:dyDescent="0.2">
      <c r="L180" s="33"/>
      <c r="M180" s="173"/>
      <c r="N180" s="33"/>
    </row>
    <row r="181" spans="12:14" x14ac:dyDescent="0.2">
      <c r="L181" s="33"/>
      <c r="M181" s="173"/>
      <c r="N181" s="33"/>
    </row>
    <row r="182" spans="12:14" x14ac:dyDescent="0.2">
      <c r="L182" s="33"/>
      <c r="M182" s="173"/>
      <c r="N182" s="33"/>
    </row>
    <row r="183" spans="12:14" x14ac:dyDescent="0.2">
      <c r="L183" s="33"/>
      <c r="M183" s="173"/>
      <c r="N183" s="33"/>
    </row>
    <row r="184" spans="12:14" x14ac:dyDescent="0.2">
      <c r="L184" s="33"/>
      <c r="M184" s="173"/>
      <c r="N184" s="33"/>
    </row>
    <row r="185" spans="12:14" x14ac:dyDescent="0.2">
      <c r="L185" s="33"/>
      <c r="M185" s="173"/>
      <c r="N185" s="33"/>
    </row>
    <row r="186" spans="12:14" x14ac:dyDescent="0.2">
      <c r="L186" s="33"/>
      <c r="M186" s="173"/>
      <c r="N186" s="33"/>
    </row>
    <row r="187" spans="12:14" x14ac:dyDescent="0.2">
      <c r="L187" s="33"/>
      <c r="M187" s="173"/>
      <c r="N187" s="33"/>
    </row>
    <row r="188" spans="12:14" x14ac:dyDescent="0.2">
      <c r="L188" s="33"/>
      <c r="M188" s="173"/>
      <c r="N188" s="33"/>
    </row>
    <row r="189" spans="12:14" x14ac:dyDescent="0.2">
      <c r="L189" s="33"/>
      <c r="M189" s="173"/>
      <c r="N189" s="33"/>
    </row>
    <row r="190" spans="12:14" x14ac:dyDescent="0.2">
      <c r="L190" s="33"/>
      <c r="M190" s="173"/>
      <c r="N190" s="33"/>
    </row>
    <row r="191" spans="12:14" x14ac:dyDescent="0.2">
      <c r="L191" s="33"/>
      <c r="M191" s="173"/>
      <c r="N191" s="33"/>
    </row>
    <row r="192" spans="12:14" x14ac:dyDescent="0.2">
      <c r="L192" s="33"/>
      <c r="M192" s="173"/>
      <c r="N192" s="33"/>
    </row>
    <row r="193" spans="12:14" x14ac:dyDescent="0.2">
      <c r="L193" s="33"/>
      <c r="M193" s="173"/>
      <c r="N193" s="33"/>
    </row>
    <row r="194" spans="12:14" x14ac:dyDescent="0.2">
      <c r="L194" s="33"/>
      <c r="M194" s="173"/>
      <c r="N194" s="33"/>
    </row>
    <row r="195" spans="12:14" x14ac:dyDescent="0.2">
      <c r="L195" s="33"/>
      <c r="M195" s="173"/>
      <c r="N195" s="33"/>
    </row>
    <row r="196" spans="12:14" x14ac:dyDescent="0.2">
      <c r="L196" s="33"/>
      <c r="M196" s="173"/>
      <c r="N196" s="33"/>
    </row>
    <row r="197" spans="12:14" x14ac:dyDescent="0.2">
      <c r="L197" s="33"/>
      <c r="M197" s="173"/>
      <c r="N197" s="33"/>
    </row>
    <row r="198" spans="12:14" x14ac:dyDescent="0.2">
      <c r="L198" s="33"/>
      <c r="M198" s="173"/>
      <c r="N198" s="33"/>
    </row>
    <row r="199" spans="12:14" x14ac:dyDescent="0.2">
      <c r="L199" s="33"/>
      <c r="M199" s="173"/>
      <c r="N199" s="33"/>
    </row>
    <row r="200" spans="12:14" x14ac:dyDescent="0.2">
      <c r="L200" s="33"/>
      <c r="M200" s="173"/>
      <c r="N200" s="33"/>
    </row>
    <row r="201" spans="12:14" x14ac:dyDescent="0.2">
      <c r="L201" s="33"/>
      <c r="M201" s="173"/>
      <c r="N201" s="33"/>
    </row>
    <row r="202" spans="12:14" x14ac:dyDescent="0.2">
      <c r="L202" s="33"/>
      <c r="M202" s="173"/>
      <c r="N202" s="33"/>
    </row>
    <row r="203" spans="12:14" x14ac:dyDescent="0.2">
      <c r="L203" s="33"/>
      <c r="M203" s="173"/>
      <c r="N203" s="33"/>
    </row>
    <row r="204" spans="12:14" x14ac:dyDescent="0.2">
      <c r="L204" s="33"/>
      <c r="M204" s="173"/>
      <c r="N204" s="33"/>
    </row>
    <row r="205" spans="12:14" x14ac:dyDescent="0.2">
      <c r="L205" s="33"/>
      <c r="M205" s="173"/>
      <c r="N205" s="33"/>
    </row>
    <row r="206" spans="12:14" x14ac:dyDescent="0.2">
      <c r="L206" s="33"/>
      <c r="M206" s="173"/>
      <c r="N206" s="33"/>
    </row>
    <row r="207" spans="12:14" x14ac:dyDescent="0.2">
      <c r="L207" s="33"/>
      <c r="M207" s="173"/>
      <c r="N207" s="33"/>
    </row>
    <row r="208" spans="12:14" x14ac:dyDescent="0.2">
      <c r="L208" s="33"/>
      <c r="M208" s="173"/>
      <c r="N208" s="33"/>
    </row>
    <row r="209" spans="12:14" x14ac:dyDescent="0.2">
      <c r="L209" s="33"/>
      <c r="M209" s="173"/>
      <c r="N209" s="33"/>
    </row>
    <row r="210" spans="12:14" x14ac:dyDescent="0.2">
      <c r="L210" s="33"/>
      <c r="M210" s="173"/>
      <c r="N210" s="33"/>
    </row>
    <row r="211" spans="12:14" x14ac:dyDescent="0.2">
      <c r="L211" s="33"/>
      <c r="M211" s="173"/>
      <c r="N211" s="33"/>
    </row>
    <row r="212" spans="12:14" x14ac:dyDescent="0.2">
      <c r="L212" s="33"/>
      <c r="M212" s="173"/>
      <c r="N212" s="33"/>
    </row>
    <row r="213" spans="12:14" x14ac:dyDescent="0.2">
      <c r="L213" s="33"/>
      <c r="M213" s="173"/>
      <c r="N213" s="33"/>
    </row>
    <row r="214" spans="12:14" x14ac:dyDescent="0.2">
      <c r="L214" s="33"/>
      <c r="M214" s="173"/>
      <c r="N214" s="33"/>
    </row>
    <row r="215" spans="12:14" x14ac:dyDescent="0.2">
      <c r="L215" s="33"/>
      <c r="M215" s="173"/>
      <c r="N215" s="33"/>
    </row>
    <row r="216" spans="12:14" x14ac:dyDescent="0.2">
      <c r="L216" s="33"/>
      <c r="M216" s="173"/>
      <c r="N216" s="33"/>
    </row>
    <row r="217" spans="12:14" x14ac:dyDescent="0.2">
      <c r="L217" s="33"/>
      <c r="M217" s="173"/>
      <c r="N217" s="33"/>
    </row>
    <row r="218" spans="12:14" x14ac:dyDescent="0.2">
      <c r="L218" s="33"/>
      <c r="M218" s="173"/>
      <c r="N218" s="33"/>
    </row>
    <row r="219" spans="12:14" x14ac:dyDescent="0.2">
      <c r="L219" s="33"/>
      <c r="M219" s="173"/>
      <c r="N219" s="33"/>
    </row>
    <row r="220" spans="12:14" x14ac:dyDescent="0.2">
      <c r="L220" s="33"/>
      <c r="M220" s="173"/>
      <c r="N220" s="33"/>
    </row>
    <row r="221" spans="12:14" x14ac:dyDescent="0.2">
      <c r="L221" s="33"/>
      <c r="M221" s="173"/>
      <c r="N221" s="33"/>
    </row>
    <row r="222" spans="12:14" x14ac:dyDescent="0.2">
      <c r="L222" s="33"/>
      <c r="M222" s="173"/>
      <c r="N222" s="33"/>
    </row>
    <row r="223" spans="12:14" x14ac:dyDescent="0.2">
      <c r="L223" s="33"/>
      <c r="M223" s="173"/>
      <c r="N223" s="33"/>
    </row>
    <row r="224" spans="12:14" x14ac:dyDescent="0.2">
      <c r="L224" s="33"/>
      <c r="M224" s="173"/>
      <c r="N224" s="33"/>
    </row>
    <row r="225" spans="12:14" x14ac:dyDescent="0.2">
      <c r="L225" s="33"/>
      <c r="M225" s="173"/>
      <c r="N225" s="33"/>
    </row>
    <row r="226" spans="12:14" x14ac:dyDescent="0.2">
      <c r="L226" s="33"/>
      <c r="M226" s="173"/>
      <c r="N226" s="33"/>
    </row>
    <row r="227" spans="12:14" x14ac:dyDescent="0.2">
      <c r="L227" s="33"/>
      <c r="M227" s="173"/>
      <c r="N227" s="33"/>
    </row>
    <row r="228" spans="12:14" x14ac:dyDescent="0.2">
      <c r="L228" s="33"/>
      <c r="M228" s="173"/>
      <c r="N228" s="33"/>
    </row>
    <row r="229" spans="12:14" x14ac:dyDescent="0.2">
      <c r="L229" s="34"/>
      <c r="M229" s="174"/>
      <c r="N229" s="34"/>
    </row>
    <row r="230" spans="12:14" x14ac:dyDescent="0.2">
      <c r="L230" s="34"/>
      <c r="M230" s="174"/>
      <c r="N230" s="34"/>
    </row>
    <row r="231" spans="12:14" x14ac:dyDescent="0.2">
      <c r="L231" s="33"/>
      <c r="M231" s="173"/>
      <c r="N231" s="33"/>
    </row>
    <row r="232" spans="12:14" x14ac:dyDescent="0.2">
      <c r="L232" s="33"/>
      <c r="M232" s="173"/>
      <c r="N232" s="33"/>
    </row>
    <row r="233" spans="12:14" x14ac:dyDescent="0.2">
      <c r="L233" s="33"/>
      <c r="M233" s="173"/>
      <c r="N233" s="33"/>
    </row>
    <row r="234" spans="12:14" x14ac:dyDescent="0.2">
      <c r="L234" s="33"/>
      <c r="M234" s="173"/>
      <c r="N234" s="173" t="s">
        <v>787</v>
      </c>
    </row>
    <row r="235" spans="12:14" x14ac:dyDescent="0.2">
      <c r="L235" s="33"/>
      <c r="M235" s="173"/>
      <c r="N235" s="33"/>
    </row>
    <row r="236" spans="12:14" x14ac:dyDescent="0.2">
      <c r="L236" s="33"/>
      <c r="M236" s="173"/>
      <c r="N236" s="33"/>
    </row>
    <row r="237" spans="12:14" x14ac:dyDescent="0.2">
      <c r="L237" s="33"/>
      <c r="M237" s="173"/>
      <c r="N237" s="33"/>
    </row>
    <row r="238" spans="12:14" x14ac:dyDescent="0.2">
      <c r="L238" s="33"/>
      <c r="M238" s="173"/>
      <c r="N238" s="33"/>
    </row>
    <row r="239" spans="12:14" x14ac:dyDescent="0.2">
      <c r="L239" s="33"/>
      <c r="M239" s="173"/>
      <c r="N239" s="33"/>
    </row>
    <row r="240" spans="12:14" x14ac:dyDescent="0.2">
      <c r="L240" s="33"/>
      <c r="M240" s="173"/>
      <c r="N240" s="33"/>
    </row>
    <row r="241" spans="12:14" x14ac:dyDescent="0.2">
      <c r="L241" s="33"/>
      <c r="M241" s="173"/>
      <c r="N241" s="33"/>
    </row>
    <row r="242" spans="12:14" x14ac:dyDescent="0.2">
      <c r="L242" s="33"/>
      <c r="M242" s="173"/>
      <c r="N242" s="33"/>
    </row>
    <row r="243" spans="12:14" x14ac:dyDescent="0.2">
      <c r="L243" s="33"/>
      <c r="M243" s="173"/>
      <c r="N243" s="33"/>
    </row>
    <row r="244" spans="12:14" x14ac:dyDescent="0.2">
      <c r="L244" s="33"/>
      <c r="M244" s="173"/>
      <c r="N244" s="33"/>
    </row>
    <row r="245" spans="12:14" x14ac:dyDescent="0.2">
      <c r="L245" s="33"/>
      <c r="M245" s="173"/>
      <c r="N245" s="33"/>
    </row>
    <row r="246" spans="12:14" x14ac:dyDescent="0.2">
      <c r="L246" s="33"/>
      <c r="M246" s="173"/>
      <c r="N246" s="33"/>
    </row>
    <row r="247" spans="12:14" x14ac:dyDescent="0.2">
      <c r="L247" s="33"/>
      <c r="M247" s="173"/>
      <c r="N247" s="33"/>
    </row>
    <row r="248" spans="12:14" x14ac:dyDescent="0.2">
      <c r="L248" s="33"/>
      <c r="M248" s="173"/>
      <c r="N248" s="33"/>
    </row>
    <row r="249" spans="12:14" x14ac:dyDescent="0.2">
      <c r="L249" s="33"/>
      <c r="M249" s="173"/>
      <c r="N249" s="33"/>
    </row>
    <row r="250" spans="12:14" x14ac:dyDescent="0.2">
      <c r="L250" s="33"/>
      <c r="M250" s="173"/>
      <c r="N250" s="33"/>
    </row>
    <row r="251" spans="12:14" x14ac:dyDescent="0.2">
      <c r="L251" s="33"/>
      <c r="M251" s="173"/>
      <c r="N251" s="33"/>
    </row>
    <row r="252" spans="12:14" x14ac:dyDescent="0.2">
      <c r="L252" s="33"/>
      <c r="M252" s="173"/>
      <c r="N252" s="33"/>
    </row>
    <row r="253" spans="12:14" x14ac:dyDescent="0.2">
      <c r="L253" s="33"/>
      <c r="M253" s="173"/>
      <c r="N253" s="33"/>
    </row>
    <row r="254" spans="12:14" x14ac:dyDescent="0.2">
      <c r="L254" s="33"/>
      <c r="M254" s="173"/>
      <c r="N254" s="33"/>
    </row>
    <row r="255" spans="12:14" x14ac:dyDescent="0.2">
      <c r="L255" s="33"/>
      <c r="M255" s="173"/>
      <c r="N255" s="33"/>
    </row>
    <row r="256" spans="12:14" x14ac:dyDescent="0.2">
      <c r="L256" s="33"/>
      <c r="M256" s="173"/>
      <c r="N256" s="33"/>
    </row>
    <row r="257" spans="12:14" x14ac:dyDescent="0.2">
      <c r="L257" s="33"/>
      <c r="M257" s="173"/>
      <c r="N257" s="33"/>
    </row>
    <row r="258" spans="12:14" x14ac:dyDescent="0.2">
      <c r="L258" s="33"/>
      <c r="M258" s="173"/>
      <c r="N258" s="33"/>
    </row>
    <row r="259" spans="12:14" x14ac:dyDescent="0.2">
      <c r="L259" s="33"/>
      <c r="M259" s="173"/>
      <c r="N259" s="33"/>
    </row>
    <row r="260" spans="12:14" x14ac:dyDescent="0.2">
      <c r="L260" s="33"/>
      <c r="M260" s="173"/>
      <c r="N260" s="33"/>
    </row>
    <row r="261" spans="12:14" x14ac:dyDescent="0.2">
      <c r="L261" s="33"/>
      <c r="M261" s="173"/>
      <c r="N261" s="33"/>
    </row>
    <row r="262" spans="12:14" x14ac:dyDescent="0.2">
      <c r="L262" s="33"/>
      <c r="M262" s="173"/>
      <c r="N262" s="33"/>
    </row>
    <row r="263" spans="12:14" x14ac:dyDescent="0.2">
      <c r="L263" s="33"/>
      <c r="M263" s="173"/>
      <c r="N263" s="33"/>
    </row>
    <row r="264" spans="12:14" x14ac:dyDescent="0.2">
      <c r="L264" s="33"/>
      <c r="M264" s="173"/>
      <c r="N264" s="33"/>
    </row>
    <row r="265" spans="12:14" x14ac:dyDescent="0.2">
      <c r="L265" s="33"/>
      <c r="M265" s="173"/>
      <c r="N265" s="33"/>
    </row>
    <row r="266" spans="12:14" x14ac:dyDescent="0.2">
      <c r="L266" s="33"/>
      <c r="M266" s="173"/>
      <c r="N266" s="33"/>
    </row>
    <row r="267" spans="12:14" x14ac:dyDescent="0.2">
      <c r="L267" s="33"/>
      <c r="M267" s="173"/>
      <c r="N267" s="33"/>
    </row>
    <row r="268" spans="12:14" x14ac:dyDescent="0.2">
      <c r="L268" s="33"/>
      <c r="M268" s="173"/>
      <c r="N268" s="33"/>
    </row>
    <row r="269" spans="12:14" x14ac:dyDescent="0.2">
      <c r="L269" s="33"/>
      <c r="M269" s="173"/>
      <c r="N269" s="33"/>
    </row>
    <row r="270" spans="12:14" x14ac:dyDescent="0.2">
      <c r="L270" s="33"/>
      <c r="M270" s="173"/>
      <c r="N270" s="33"/>
    </row>
    <row r="271" spans="12:14" x14ac:dyDescent="0.2">
      <c r="L271" s="33"/>
      <c r="M271" s="173"/>
      <c r="N271" s="33"/>
    </row>
    <row r="272" spans="12:14" x14ac:dyDescent="0.2">
      <c r="L272" s="33"/>
      <c r="M272" s="173"/>
      <c r="N272" s="33"/>
    </row>
    <row r="273" spans="12:14" x14ac:dyDescent="0.2">
      <c r="L273" s="33"/>
      <c r="M273" s="173"/>
      <c r="N273" s="33"/>
    </row>
    <row r="274" spans="12:14" x14ac:dyDescent="0.2">
      <c r="L274" s="33"/>
      <c r="M274" s="173"/>
      <c r="N274" s="33"/>
    </row>
    <row r="275" spans="12:14" x14ac:dyDescent="0.2">
      <c r="L275" s="33"/>
      <c r="M275" s="173"/>
      <c r="N275" s="33"/>
    </row>
    <row r="276" spans="12:14" x14ac:dyDescent="0.2">
      <c r="L276" s="33"/>
      <c r="M276" s="173"/>
      <c r="N276" s="33"/>
    </row>
    <row r="277" spans="12:14" x14ac:dyDescent="0.2">
      <c r="L277" s="33"/>
      <c r="M277" s="173"/>
      <c r="N277" s="33"/>
    </row>
    <row r="278" spans="12:14" x14ac:dyDescent="0.2">
      <c r="L278" s="33"/>
      <c r="M278" s="173"/>
      <c r="N278" s="33"/>
    </row>
    <row r="279" spans="12:14" x14ac:dyDescent="0.2">
      <c r="L279" s="33"/>
      <c r="M279" s="173"/>
      <c r="N279" s="33"/>
    </row>
    <row r="280" spans="12:14" x14ac:dyDescent="0.2">
      <c r="L280" s="33"/>
      <c r="M280" s="173"/>
      <c r="N280" s="33"/>
    </row>
    <row r="281" spans="12:14" x14ac:dyDescent="0.2">
      <c r="L281" s="33"/>
      <c r="M281" s="173"/>
      <c r="N281" s="33"/>
    </row>
    <row r="282" spans="12:14" x14ac:dyDescent="0.2">
      <c r="L282" s="33"/>
      <c r="M282" s="173"/>
      <c r="N282" s="33"/>
    </row>
    <row r="283" spans="12:14" x14ac:dyDescent="0.2">
      <c r="L283" s="33"/>
      <c r="M283" s="173"/>
      <c r="N283" s="33"/>
    </row>
    <row r="284" spans="12:14" x14ac:dyDescent="0.2">
      <c r="L284" s="33"/>
      <c r="M284" s="173"/>
      <c r="N284" s="33"/>
    </row>
    <row r="285" spans="12:14" x14ac:dyDescent="0.2">
      <c r="L285" s="33"/>
      <c r="M285" s="173"/>
      <c r="N285" s="33"/>
    </row>
    <row r="286" spans="12:14" x14ac:dyDescent="0.2">
      <c r="L286" s="33"/>
      <c r="M286" s="173"/>
      <c r="N286" s="33"/>
    </row>
    <row r="287" spans="12:14" x14ac:dyDescent="0.2">
      <c r="L287" s="33"/>
      <c r="M287" s="173"/>
      <c r="N287" s="33"/>
    </row>
    <row r="288" spans="12:14" x14ac:dyDescent="0.2">
      <c r="L288" s="33"/>
      <c r="M288" s="173"/>
      <c r="N288" s="33"/>
    </row>
    <row r="289" spans="12:14" x14ac:dyDescent="0.2">
      <c r="L289" s="33"/>
      <c r="M289" s="173"/>
      <c r="N289" s="33"/>
    </row>
    <row r="290" spans="12:14" x14ac:dyDescent="0.2">
      <c r="L290" s="33"/>
      <c r="M290" s="173"/>
      <c r="N290" s="33"/>
    </row>
    <row r="291" spans="12:14" x14ac:dyDescent="0.2">
      <c r="L291" s="33"/>
      <c r="M291" s="173"/>
      <c r="N291" s="33"/>
    </row>
    <row r="292" spans="12:14" x14ac:dyDescent="0.2">
      <c r="L292" s="33"/>
      <c r="M292" s="173"/>
      <c r="N292" s="33"/>
    </row>
    <row r="293" spans="12:14" x14ac:dyDescent="0.2">
      <c r="L293" s="33"/>
      <c r="M293" s="173"/>
      <c r="N293" s="33"/>
    </row>
    <row r="294" spans="12:14" x14ac:dyDescent="0.2">
      <c r="L294" s="33"/>
      <c r="M294" s="173"/>
      <c r="N294" s="33"/>
    </row>
    <row r="295" spans="12:14" x14ac:dyDescent="0.2">
      <c r="L295" s="33"/>
      <c r="M295" s="173"/>
      <c r="N295" s="33"/>
    </row>
    <row r="296" spans="12:14" x14ac:dyDescent="0.2">
      <c r="L296" s="33"/>
      <c r="M296" s="173"/>
      <c r="N296" s="33"/>
    </row>
    <row r="297" spans="12:14" x14ac:dyDescent="0.2">
      <c r="L297" s="33"/>
      <c r="M297" s="173"/>
      <c r="N297" s="33"/>
    </row>
    <row r="298" spans="12:14" x14ac:dyDescent="0.2">
      <c r="L298" s="33"/>
      <c r="M298" s="173"/>
      <c r="N298" s="33"/>
    </row>
    <row r="299" spans="12:14" x14ac:dyDescent="0.2">
      <c r="L299" s="33"/>
      <c r="M299" s="173"/>
      <c r="N299" s="33"/>
    </row>
    <row r="300" spans="12:14" x14ac:dyDescent="0.2">
      <c r="L300" s="33"/>
      <c r="M300" s="173"/>
      <c r="N300" s="33"/>
    </row>
    <row r="301" spans="12:14" x14ac:dyDescent="0.2">
      <c r="L301" s="33"/>
      <c r="M301" s="173"/>
      <c r="N301" s="33"/>
    </row>
    <row r="302" spans="12:14" x14ac:dyDescent="0.2">
      <c r="L302" s="33"/>
      <c r="M302" s="173"/>
      <c r="N302" s="33"/>
    </row>
    <row r="303" spans="12:14" x14ac:dyDescent="0.2">
      <c r="L303" s="33"/>
      <c r="M303" s="173"/>
      <c r="N303" s="33"/>
    </row>
    <row r="304" spans="12:14" x14ac:dyDescent="0.2">
      <c r="L304" s="33"/>
      <c r="M304" s="173"/>
      <c r="N304" s="33"/>
    </row>
    <row r="305" spans="12:14" x14ac:dyDescent="0.2">
      <c r="L305" s="33"/>
      <c r="M305" s="173"/>
      <c r="N305" s="33"/>
    </row>
    <row r="306" spans="12:14" x14ac:dyDescent="0.2">
      <c r="L306" s="33"/>
      <c r="M306" s="173"/>
      <c r="N306" s="33"/>
    </row>
    <row r="307" spans="12:14" x14ac:dyDescent="0.2">
      <c r="L307" s="33"/>
      <c r="M307" s="173"/>
      <c r="N307" s="33"/>
    </row>
    <row r="308" spans="12:14" x14ac:dyDescent="0.2">
      <c r="L308" s="33"/>
      <c r="M308" s="173"/>
      <c r="N308" s="33"/>
    </row>
    <row r="309" spans="12:14" x14ac:dyDescent="0.2">
      <c r="L309" s="33"/>
      <c r="M309" s="173"/>
      <c r="N309" s="33"/>
    </row>
    <row r="310" spans="12:14" x14ac:dyDescent="0.2">
      <c r="L310" s="33"/>
      <c r="M310" s="173"/>
      <c r="N310" s="33"/>
    </row>
    <row r="311" spans="12:14" x14ac:dyDescent="0.2">
      <c r="L311" s="33"/>
      <c r="M311" s="173"/>
      <c r="N311" s="33"/>
    </row>
    <row r="312" spans="12:14" x14ac:dyDescent="0.2">
      <c r="L312" s="33"/>
      <c r="M312" s="173"/>
      <c r="N312" s="33"/>
    </row>
    <row r="313" spans="12:14" x14ac:dyDescent="0.2">
      <c r="L313" s="33"/>
      <c r="M313" s="173"/>
      <c r="N313" s="33"/>
    </row>
    <row r="314" spans="12:14" x14ac:dyDescent="0.2">
      <c r="L314" s="33"/>
      <c r="M314" s="173"/>
      <c r="N314" s="33"/>
    </row>
    <row r="315" spans="12:14" x14ac:dyDescent="0.2">
      <c r="L315" s="33"/>
      <c r="M315" s="173"/>
      <c r="N315" s="33"/>
    </row>
    <row r="316" spans="12:14" x14ac:dyDescent="0.2">
      <c r="L316" s="33"/>
      <c r="M316" s="173"/>
      <c r="N316" s="33"/>
    </row>
    <row r="317" spans="12:14" x14ac:dyDescent="0.2">
      <c r="L317" s="33"/>
      <c r="M317" s="173"/>
      <c r="N317" s="33"/>
    </row>
    <row r="318" spans="12:14" x14ac:dyDescent="0.2">
      <c r="L318" s="33"/>
      <c r="M318" s="173"/>
      <c r="N318" s="33"/>
    </row>
    <row r="319" spans="12:14" x14ac:dyDescent="0.2">
      <c r="L319" s="33"/>
      <c r="M319" s="173"/>
      <c r="N319" s="33"/>
    </row>
    <row r="320" spans="12:14" x14ac:dyDescent="0.2">
      <c r="L320" s="33"/>
      <c r="M320" s="173"/>
      <c r="N320" s="33"/>
    </row>
    <row r="321" spans="12:14" x14ac:dyDescent="0.2">
      <c r="L321" s="33"/>
      <c r="M321" s="173"/>
      <c r="N321" s="33"/>
    </row>
    <row r="322" spans="12:14" x14ac:dyDescent="0.2">
      <c r="L322" s="33"/>
      <c r="M322" s="173"/>
      <c r="N322" s="33"/>
    </row>
    <row r="323" spans="12:14" x14ac:dyDescent="0.2">
      <c r="L323" s="33"/>
      <c r="M323" s="173"/>
      <c r="N323" s="33"/>
    </row>
    <row r="324" spans="12:14" x14ac:dyDescent="0.2">
      <c r="L324" s="33"/>
      <c r="M324" s="173"/>
      <c r="N324" s="33"/>
    </row>
    <row r="325" spans="12:14" x14ac:dyDescent="0.2">
      <c r="L325" s="33"/>
      <c r="M325" s="173"/>
      <c r="N325" s="33"/>
    </row>
    <row r="326" spans="12:14" x14ac:dyDescent="0.2">
      <c r="L326" s="33"/>
      <c r="M326" s="173"/>
      <c r="N326" s="33"/>
    </row>
    <row r="327" spans="12:14" x14ac:dyDescent="0.2">
      <c r="L327" s="33"/>
      <c r="M327" s="173"/>
      <c r="N327" s="33"/>
    </row>
    <row r="328" spans="12:14" x14ac:dyDescent="0.2">
      <c r="L328" s="33"/>
      <c r="M328" s="173"/>
      <c r="N328" s="33"/>
    </row>
    <row r="329" spans="12:14" x14ac:dyDescent="0.2">
      <c r="L329" s="33"/>
      <c r="M329" s="173"/>
      <c r="N329" s="33"/>
    </row>
    <row r="330" spans="12:14" x14ac:dyDescent="0.2">
      <c r="L330" s="33"/>
      <c r="M330" s="173"/>
      <c r="N330" s="33"/>
    </row>
    <row r="331" spans="12:14" x14ac:dyDescent="0.2">
      <c r="L331" s="33"/>
      <c r="M331" s="173"/>
      <c r="N331" s="33"/>
    </row>
    <row r="332" spans="12:14" x14ac:dyDescent="0.2">
      <c r="L332" s="33"/>
      <c r="M332" s="173"/>
      <c r="N332" s="33"/>
    </row>
    <row r="333" spans="12:14" x14ac:dyDescent="0.2">
      <c r="L333" s="33"/>
      <c r="M333" s="173"/>
      <c r="N333" s="33"/>
    </row>
  </sheetData>
  <sheetProtection password="CFFB" sheet="1" objects="1" scenarios="1"/>
  <mergeCells count="10">
    <mergeCell ref="A56:K56"/>
    <mergeCell ref="A61:K61"/>
    <mergeCell ref="A76:K76"/>
    <mergeCell ref="A4:K4"/>
    <mergeCell ref="D2:H2"/>
    <mergeCell ref="I2:K2"/>
    <mergeCell ref="A3:K3"/>
    <mergeCell ref="A32:K32"/>
    <mergeCell ref="A41:K41"/>
    <mergeCell ref="A6:K6"/>
  </mergeCell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  <rowBreaks count="2" manualBreakCount="2">
    <brk id="40" max="16383" man="1"/>
    <brk id="5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7"/>
  <sheetViews>
    <sheetView workbookViewId="0">
      <selection activeCell="H9" sqref="H9"/>
    </sheetView>
  </sheetViews>
  <sheetFormatPr defaultRowHeight="12.75" x14ac:dyDescent="0.2"/>
  <sheetData>
    <row r="1" spans="1:22" s="48" customFormat="1" ht="20.25" x14ac:dyDescent="0.3">
      <c r="A1" s="35" t="s">
        <v>413</v>
      </c>
      <c r="B1" s="36"/>
      <c r="C1" s="35"/>
      <c r="D1" s="35"/>
      <c r="E1" s="35"/>
      <c r="F1" s="35"/>
      <c r="G1" s="35"/>
      <c r="H1" s="36"/>
      <c r="I1" s="37"/>
      <c r="J1" s="38"/>
      <c r="K1" s="38"/>
      <c r="L1" s="37"/>
      <c r="M1" s="39"/>
      <c r="N1" s="40"/>
      <c r="O1" s="41"/>
      <c r="P1" s="42"/>
      <c r="Q1" s="41"/>
      <c r="R1" s="43"/>
      <c r="S1" s="44"/>
      <c r="T1" s="45"/>
      <c r="U1" s="46"/>
      <c r="V1" s="47"/>
    </row>
    <row r="2" spans="1:22" s="48" customFormat="1" ht="33" x14ac:dyDescent="0.3">
      <c r="A2" s="49" t="s">
        <v>414</v>
      </c>
      <c r="B2" s="36"/>
      <c r="C2" s="50"/>
      <c r="D2" s="49"/>
      <c r="E2" s="51"/>
      <c r="F2" s="51"/>
      <c r="G2" s="51"/>
      <c r="H2" s="36"/>
      <c r="I2" s="50"/>
      <c r="J2" s="52"/>
      <c r="K2" s="52"/>
      <c r="L2" s="50"/>
      <c r="N2" s="53"/>
      <c r="O2" s="54"/>
      <c r="P2" s="55"/>
      <c r="Q2" s="54"/>
      <c r="R2" s="56"/>
      <c r="S2" s="57"/>
      <c r="T2" s="58"/>
      <c r="U2" s="59">
        <v>1</v>
      </c>
    </row>
    <row r="3" spans="1:22" s="48" customFormat="1" ht="63" x14ac:dyDescent="0.2">
      <c r="A3" s="60" t="s">
        <v>415</v>
      </c>
      <c r="B3" s="61" t="s">
        <v>416</v>
      </c>
      <c r="C3" s="61" t="s">
        <v>417</v>
      </c>
      <c r="D3" s="60" t="s">
        <v>418</v>
      </c>
      <c r="E3" s="60" t="s">
        <v>419</v>
      </c>
      <c r="F3" s="60" t="s">
        <v>420</v>
      </c>
      <c r="G3" s="60" t="s">
        <v>421</v>
      </c>
      <c r="H3" s="61"/>
      <c r="I3" s="60" t="s">
        <v>422</v>
      </c>
      <c r="J3" s="62" t="s">
        <v>423</v>
      </c>
      <c r="K3" s="62" t="s">
        <v>424</v>
      </c>
      <c r="L3" s="60" t="s">
        <v>425</v>
      </c>
      <c r="M3" s="60" t="s">
        <v>426</v>
      </c>
      <c r="N3" s="60" t="s">
        <v>427</v>
      </c>
      <c r="O3" s="60" t="s">
        <v>428</v>
      </c>
      <c r="P3" s="63" t="s">
        <v>429</v>
      </c>
      <c r="Q3" s="60" t="s">
        <v>430</v>
      </c>
      <c r="R3" s="64" t="s">
        <v>431</v>
      </c>
      <c r="S3" s="65" t="s">
        <v>432</v>
      </c>
      <c r="T3" s="61" t="s">
        <v>416</v>
      </c>
      <c r="U3" s="66" t="s">
        <v>433</v>
      </c>
      <c r="V3" s="67" t="s">
        <v>434</v>
      </c>
    </row>
    <row r="4" spans="1:22" s="48" customFormat="1" ht="31.5" x14ac:dyDescent="0.2">
      <c r="A4" s="68" t="s">
        <v>435</v>
      </c>
      <c r="B4" s="69">
        <v>1</v>
      </c>
      <c r="C4" s="70" t="s">
        <v>436</v>
      </c>
      <c r="D4" s="71">
        <v>21271</v>
      </c>
      <c r="E4" s="72">
        <v>59.3</v>
      </c>
      <c r="F4" s="73">
        <v>88</v>
      </c>
      <c r="G4" s="74"/>
      <c r="H4" s="69"/>
      <c r="I4" s="75" t="s">
        <v>437</v>
      </c>
      <c r="J4" s="76">
        <v>43101</v>
      </c>
      <c r="K4" s="76">
        <v>43465</v>
      </c>
      <c r="L4" s="77" t="s">
        <v>438</v>
      </c>
      <c r="M4" s="77" t="s">
        <v>439</v>
      </c>
      <c r="N4" s="78" t="s">
        <v>440</v>
      </c>
      <c r="O4" s="79" t="s">
        <v>441</v>
      </c>
      <c r="P4" s="80">
        <v>88060</v>
      </c>
      <c r="Q4" s="78" t="s">
        <v>442</v>
      </c>
      <c r="R4" s="79" t="s">
        <v>286</v>
      </c>
      <c r="S4" s="81" t="s">
        <v>286</v>
      </c>
      <c r="T4" s="78"/>
      <c r="U4" s="82"/>
      <c r="V4" s="78" t="s">
        <v>443</v>
      </c>
    </row>
    <row r="5" spans="1:22" s="48" customFormat="1" ht="21" x14ac:dyDescent="0.2">
      <c r="A5" s="68" t="s">
        <v>444</v>
      </c>
      <c r="B5" s="69">
        <v>2</v>
      </c>
      <c r="C5" s="70" t="s">
        <v>445</v>
      </c>
      <c r="D5" s="71">
        <v>21016</v>
      </c>
      <c r="E5" s="72">
        <v>53.45</v>
      </c>
      <c r="F5" s="73">
        <v>144</v>
      </c>
      <c r="G5" s="83" t="s">
        <v>446</v>
      </c>
      <c r="H5" s="69"/>
      <c r="I5" s="84"/>
      <c r="J5" s="76">
        <v>43101</v>
      </c>
      <c r="K5" s="76">
        <v>43465</v>
      </c>
      <c r="L5" s="77" t="str">
        <f>VLOOKUP(C5,'[1]file collegato'!F$2:V$745,16,FALSE)</f>
        <v>Catanzaro</v>
      </c>
      <c r="M5" s="77" t="str">
        <f>VLOOKUP(C5,'[1]file collegato'!F$2:V$745,17,FALSE)</f>
        <v xml:space="preserve">Cicala </v>
      </c>
      <c r="N5" s="78" t="s">
        <v>447</v>
      </c>
      <c r="O5" s="79" t="s">
        <v>448</v>
      </c>
      <c r="P5" s="80">
        <v>88100</v>
      </c>
      <c r="Q5" s="78" t="s">
        <v>198</v>
      </c>
      <c r="R5" s="79" t="s">
        <v>286</v>
      </c>
      <c r="S5" s="81" t="s">
        <v>286</v>
      </c>
      <c r="T5" s="78">
        <v>3854</v>
      </c>
      <c r="U5" s="82">
        <v>30861</v>
      </c>
      <c r="V5" s="78" t="s">
        <v>443</v>
      </c>
    </row>
    <row r="6" spans="1:22" s="48" customFormat="1" ht="31.5" x14ac:dyDescent="0.2">
      <c r="A6" s="68" t="s">
        <v>449</v>
      </c>
      <c r="B6" s="69">
        <v>3</v>
      </c>
      <c r="C6" s="70" t="s">
        <v>450</v>
      </c>
      <c r="D6" s="71">
        <v>22980</v>
      </c>
      <c r="E6" s="72">
        <v>47.3</v>
      </c>
      <c r="F6" s="73">
        <v>228</v>
      </c>
      <c r="G6" s="69">
        <v>24</v>
      </c>
      <c r="H6" s="69"/>
      <c r="I6" s="85" t="s">
        <v>437</v>
      </c>
      <c r="J6" s="76">
        <v>43101</v>
      </c>
      <c r="K6" s="76">
        <v>43465</v>
      </c>
      <c r="L6" s="77" t="str">
        <f>VLOOKUP(C6,'[1]file collegato'!F$2:V$745,16,FALSE)</f>
        <v>Catanzaro</v>
      </c>
      <c r="M6" s="77" t="str">
        <f>VLOOKUP(C6,'[1]file collegato'!F$2:V$745,17,FALSE)</f>
        <v>Tiriolo</v>
      </c>
      <c r="N6" s="78" t="s">
        <v>451</v>
      </c>
      <c r="O6" s="79" t="s">
        <v>452</v>
      </c>
      <c r="P6" s="80">
        <v>88100</v>
      </c>
      <c r="Q6" s="78" t="s">
        <v>198</v>
      </c>
      <c r="R6" s="79" t="s">
        <v>286</v>
      </c>
      <c r="S6" s="81" t="s">
        <v>286</v>
      </c>
      <c r="T6" s="78">
        <v>5741</v>
      </c>
      <c r="U6" s="82">
        <v>34493</v>
      </c>
      <c r="V6" s="78" t="s">
        <v>443</v>
      </c>
    </row>
    <row r="7" spans="1:22" s="48" customFormat="1" ht="45" x14ac:dyDescent="0.2">
      <c r="A7" s="86" t="s">
        <v>453</v>
      </c>
      <c r="B7" s="69">
        <v>4</v>
      </c>
      <c r="C7" s="70" t="s">
        <v>454</v>
      </c>
      <c r="D7" s="71">
        <v>24779</v>
      </c>
      <c r="E7" s="72">
        <v>46.7</v>
      </c>
      <c r="F7" s="73">
        <v>233</v>
      </c>
      <c r="G7" s="69">
        <v>24</v>
      </c>
      <c r="H7" s="69"/>
      <c r="I7" s="85" t="s">
        <v>437</v>
      </c>
      <c r="J7" s="76"/>
      <c r="K7" s="76"/>
      <c r="L7" s="77"/>
      <c r="M7" s="77"/>
      <c r="N7" s="78" t="s">
        <v>455</v>
      </c>
      <c r="O7" s="79" t="s">
        <v>456</v>
      </c>
      <c r="P7" s="80">
        <v>88060</v>
      </c>
      <c r="Q7" s="78" t="s">
        <v>442</v>
      </c>
      <c r="R7" s="79" t="s">
        <v>286</v>
      </c>
      <c r="S7" s="81" t="s">
        <v>286</v>
      </c>
      <c r="T7" s="78">
        <v>6058</v>
      </c>
      <c r="U7" s="82">
        <v>36514</v>
      </c>
      <c r="V7" s="78" t="s">
        <v>443</v>
      </c>
    </row>
    <row r="8" spans="1:22" s="48" customFormat="1" ht="21" x14ac:dyDescent="0.2">
      <c r="A8" s="68" t="s">
        <v>457</v>
      </c>
      <c r="B8" s="69">
        <v>5</v>
      </c>
      <c r="C8" s="70" t="s">
        <v>458</v>
      </c>
      <c r="D8" s="71">
        <v>22454</v>
      </c>
      <c r="E8" s="72">
        <v>46.6</v>
      </c>
      <c r="F8" s="73">
        <v>237</v>
      </c>
      <c r="G8" s="83" t="s">
        <v>446</v>
      </c>
      <c r="H8" s="69"/>
      <c r="I8" s="87"/>
      <c r="J8" s="76">
        <v>43101</v>
      </c>
      <c r="K8" s="76">
        <v>43465</v>
      </c>
      <c r="L8" s="77" t="str">
        <f>VLOOKUP(C8,'[1]file collegato'!F$2:V$745,16,FALSE)</f>
        <v xml:space="preserve"> Soverato</v>
      </c>
      <c r="M8" s="77" t="str">
        <f>VLOOKUP(C8,'[1]file collegato'!F$2:V$745,17,FALSE)</f>
        <v>Palermiti</v>
      </c>
      <c r="N8" s="78" t="s">
        <v>459</v>
      </c>
      <c r="O8" s="79" t="s">
        <v>460</v>
      </c>
      <c r="P8" s="80">
        <v>88060</v>
      </c>
      <c r="Q8" s="78" t="s">
        <v>232</v>
      </c>
      <c r="R8" s="79" t="s">
        <v>286</v>
      </c>
      <c r="S8" s="81" t="s">
        <v>286</v>
      </c>
      <c r="T8" s="78">
        <v>5841</v>
      </c>
      <c r="U8" s="82">
        <v>34878</v>
      </c>
      <c r="V8" s="78" t="s">
        <v>443</v>
      </c>
    </row>
    <row r="9" spans="1:22" s="92" customFormat="1" ht="45" x14ac:dyDescent="0.2">
      <c r="A9" s="88" t="s">
        <v>461</v>
      </c>
      <c r="B9" s="69">
        <v>6</v>
      </c>
      <c r="C9" s="70" t="s">
        <v>462</v>
      </c>
      <c r="D9" s="89">
        <v>21298</v>
      </c>
      <c r="E9" s="90">
        <v>45.3</v>
      </c>
      <c r="F9" s="91">
        <v>268</v>
      </c>
      <c r="G9" s="69">
        <v>24</v>
      </c>
      <c r="H9" s="69"/>
      <c r="I9" s="85"/>
      <c r="J9" s="76">
        <v>43191</v>
      </c>
      <c r="K9" s="76">
        <v>43465</v>
      </c>
      <c r="L9" s="77" t="s">
        <v>463</v>
      </c>
      <c r="M9" s="77" t="s">
        <v>464</v>
      </c>
      <c r="N9" s="78" t="s">
        <v>465</v>
      </c>
      <c r="O9" s="78" t="s">
        <v>466</v>
      </c>
      <c r="P9" s="78">
        <v>88046</v>
      </c>
      <c r="Q9" s="78" t="s">
        <v>467</v>
      </c>
      <c r="R9" s="78" t="s">
        <v>286</v>
      </c>
      <c r="S9" s="78" t="s">
        <v>286</v>
      </c>
      <c r="T9" s="78">
        <v>4049</v>
      </c>
      <c r="U9" s="82">
        <v>31525</v>
      </c>
      <c r="V9" s="78" t="s">
        <v>443</v>
      </c>
    </row>
    <row r="10" spans="1:22" s="48" customFormat="1" ht="21" x14ac:dyDescent="0.2">
      <c r="A10" s="68" t="s">
        <v>468</v>
      </c>
      <c r="B10" s="69">
        <v>7</v>
      </c>
      <c r="C10" s="70" t="s">
        <v>469</v>
      </c>
      <c r="D10" s="71">
        <v>22462</v>
      </c>
      <c r="E10" s="72">
        <v>42.2</v>
      </c>
      <c r="F10" s="73">
        <v>335</v>
      </c>
      <c r="G10" s="83" t="s">
        <v>446</v>
      </c>
      <c r="H10" s="69"/>
      <c r="I10" s="87"/>
      <c r="J10" s="76">
        <v>43101</v>
      </c>
      <c r="K10" s="76">
        <v>43465</v>
      </c>
      <c r="L10" s="77" t="str">
        <f>VLOOKUP(C10,'[1]file collegato'!F$2:V$745,16,FALSE)</f>
        <v xml:space="preserve"> Soverato</v>
      </c>
      <c r="M10" s="77" t="str">
        <f>VLOOKUP(C10,'[1]file collegato'!F$2:V$745,17,FALSE)</f>
        <v>Palermiti</v>
      </c>
      <c r="N10" s="78" t="s">
        <v>470</v>
      </c>
      <c r="O10" s="79" t="s">
        <v>471</v>
      </c>
      <c r="P10" s="80">
        <v>88060</v>
      </c>
      <c r="Q10" s="78" t="s">
        <v>232</v>
      </c>
      <c r="R10" s="79" t="s">
        <v>286</v>
      </c>
      <c r="S10" s="81" t="s">
        <v>286</v>
      </c>
      <c r="T10" s="78">
        <v>5842</v>
      </c>
      <c r="U10" s="82">
        <v>34878</v>
      </c>
      <c r="V10" s="78" t="s">
        <v>443</v>
      </c>
    </row>
    <row r="11" spans="1:22" s="48" customFormat="1" ht="42" x14ac:dyDescent="0.2">
      <c r="A11" s="68" t="s">
        <v>472</v>
      </c>
      <c r="B11" s="69">
        <v>8</v>
      </c>
      <c r="C11" s="70" t="s">
        <v>473</v>
      </c>
      <c r="D11" s="71">
        <v>24607</v>
      </c>
      <c r="E11" s="72">
        <v>40.299999999999997</v>
      </c>
      <c r="F11" s="73">
        <v>387</v>
      </c>
      <c r="G11" s="83" t="s">
        <v>446</v>
      </c>
      <c r="H11" s="69"/>
      <c r="I11" s="87"/>
      <c r="J11" s="76">
        <v>43101</v>
      </c>
      <c r="K11" s="76">
        <v>43465</v>
      </c>
      <c r="L11" s="77" t="str">
        <f>VLOOKUP(C11,'[1]file collegato'!F$2:V$745,16,FALSE)</f>
        <v xml:space="preserve"> Soverato</v>
      </c>
      <c r="M11" s="77" t="str">
        <f>VLOOKUP(C11,'[1]file collegato'!F$2:V$745,17,FALSE)</f>
        <v>S. Vito Jonio</v>
      </c>
      <c r="N11" s="78" t="s">
        <v>474</v>
      </c>
      <c r="O11" s="79" t="s">
        <v>475</v>
      </c>
      <c r="P11" s="80">
        <v>88060</v>
      </c>
      <c r="Q11" s="78" t="s">
        <v>442</v>
      </c>
      <c r="R11" s="79" t="s">
        <v>286</v>
      </c>
      <c r="S11" s="81" t="s">
        <v>286</v>
      </c>
      <c r="T11" s="78">
        <v>5801</v>
      </c>
      <c r="U11" s="82">
        <v>34724</v>
      </c>
      <c r="V11" s="78" t="s">
        <v>443</v>
      </c>
    </row>
    <row r="12" spans="1:22" s="48" customFormat="1" ht="27" x14ac:dyDescent="0.2">
      <c r="A12" s="68" t="s">
        <v>476</v>
      </c>
      <c r="B12" s="69">
        <v>9</v>
      </c>
      <c r="C12" s="70" t="s">
        <v>477</v>
      </c>
      <c r="D12" s="71">
        <v>21412</v>
      </c>
      <c r="E12" s="72">
        <v>40.299999999999997</v>
      </c>
      <c r="F12" s="73">
        <v>389</v>
      </c>
      <c r="G12" s="83" t="s">
        <v>446</v>
      </c>
      <c r="H12" s="69"/>
      <c r="I12" s="87"/>
      <c r="J12" s="76">
        <v>43101</v>
      </c>
      <c r="K12" s="76">
        <v>43465</v>
      </c>
      <c r="L12" s="77" t="str">
        <f>VLOOKUP(C12,'[1]file collegato'!F$2:V$745,16,FALSE)</f>
        <v xml:space="preserve"> Catanzaro Lido</v>
      </c>
      <c r="M12" s="77" t="str">
        <f>VLOOKUP(C12,'[1]file collegato'!F$2:V$745,17,FALSE)</f>
        <v xml:space="preserve">Cropani   </v>
      </c>
      <c r="N12" s="78" t="s">
        <v>478</v>
      </c>
      <c r="O12" s="79" t="s">
        <v>479</v>
      </c>
      <c r="P12" s="80">
        <v>88100</v>
      </c>
      <c r="Q12" s="78" t="s">
        <v>480</v>
      </c>
      <c r="R12" s="79" t="s">
        <v>286</v>
      </c>
      <c r="S12" s="81" t="s">
        <v>286</v>
      </c>
      <c r="T12" s="78">
        <v>5415</v>
      </c>
      <c r="U12" s="82">
        <v>32561</v>
      </c>
      <c r="V12" s="78" t="s">
        <v>443</v>
      </c>
    </row>
    <row r="13" spans="1:22" s="48" customFormat="1" ht="21" x14ac:dyDescent="0.2">
      <c r="A13" s="68" t="s">
        <v>481</v>
      </c>
      <c r="B13" s="69">
        <v>10</v>
      </c>
      <c r="C13" s="70" t="s">
        <v>482</v>
      </c>
      <c r="D13" s="71">
        <v>23148</v>
      </c>
      <c r="E13" s="72">
        <v>39.450000000000003</v>
      </c>
      <c r="F13" s="73">
        <v>405</v>
      </c>
      <c r="G13" s="69">
        <v>24</v>
      </c>
      <c r="H13" s="69"/>
      <c r="I13" s="87" t="s">
        <v>437</v>
      </c>
      <c r="J13" s="76">
        <v>43101</v>
      </c>
      <c r="K13" s="76">
        <v>43465</v>
      </c>
      <c r="L13" s="77" t="str">
        <f>VLOOKUP(C13,'[1]file collegato'!F$2:V$745,16,FALSE)</f>
        <v xml:space="preserve"> Soverato</v>
      </c>
      <c r="M13" s="77" t="str">
        <f>VLOOKUP(C13,'[1]file collegato'!F$2:V$745,17,FALSE)</f>
        <v>Cardinale</v>
      </c>
      <c r="N13" s="78" t="s">
        <v>483</v>
      </c>
      <c r="O13" s="79" t="s">
        <v>484</v>
      </c>
      <c r="P13" s="80">
        <v>88050</v>
      </c>
      <c r="Q13" s="78" t="s">
        <v>485</v>
      </c>
      <c r="R13" s="79" t="s">
        <v>286</v>
      </c>
      <c r="S13" s="81" t="s">
        <v>286</v>
      </c>
      <c r="T13" s="81">
        <v>5945</v>
      </c>
      <c r="U13" s="82">
        <v>35592</v>
      </c>
      <c r="V13" s="78" t="s">
        <v>443</v>
      </c>
    </row>
    <row r="14" spans="1:22" s="48" customFormat="1" ht="36" x14ac:dyDescent="0.2">
      <c r="A14" s="86" t="s">
        <v>486</v>
      </c>
      <c r="B14" s="69">
        <v>11</v>
      </c>
      <c r="C14" s="70" t="s">
        <v>487</v>
      </c>
      <c r="D14" s="71">
        <v>23408</v>
      </c>
      <c r="E14" s="72">
        <v>39.4</v>
      </c>
      <c r="F14" s="73">
        <v>408</v>
      </c>
      <c r="G14" s="74"/>
      <c r="H14" s="69"/>
      <c r="I14" s="93">
        <v>118</v>
      </c>
      <c r="J14" s="76"/>
      <c r="K14" s="76"/>
      <c r="L14" s="77"/>
      <c r="M14" s="77"/>
      <c r="N14" s="78" t="s">
        <v>488</v>
      </c>
      <c r="O14" s="79" t="s">
        <v>489</v>
      </c>
      <c r="P14" s="80">
        <v>88100</v>
      </c>
      <c r="Q14" s="78" t="s">
        <v>480</v>
      </c>
      <c r="R14" s="79" t="s">
        <v>286</v>
      </c>
      <c r="S14" s="81" t="s">
        <v>286</v>
      </c>
      <c r="T14" s="78">
        <v>6256</v>
      </c>
      <c r="U14" s="82">
        <v>36310</v>
      </c>
      <c r="V14" s="78" t="s">
        <v>443</v>
      </c>
    </row>
    <row r="15" spans="1:22" s="48" customFormat="1" ht="31.5" x14ac:dyDescent="0.2">
      <c r="A15" s="68" t="s">
        <v>490</v>
      </c>
      <c r="B15" s="69">
        <v>12</v>
      </c>
      <c r="C15" s="70" t="s">
        <v>491</v>
      </c>
      <c r="D15" s="71">
        <v>25478</v>
      </c>
      <c r="E15" s="72">
        <v>39.299999999999997</v>
      </c>
      <c r="F15" s="73">
        <v>990</v>
      </c>
      <c r="G15" s="83" t="s">
        <v>446</v>
      </c>
      <c r="H15" s="69"/>
      <c r="I15" s="87"/>
      <c r="J15" s="76">
        <v>43101</v>
      </c>
      <c r="K15" s="76">
        <v>43465</v>
      </c>
      <c r="L15" s="77" t="str">
        <f>VLOOKUP(C15,'[1]file collegato'!F$2:V$745,16,FALSE)</f>
        <v xml:space="preserve"> Soverato</v>
      </c>
      <c r="M15" s="77" t="str">
        <f>VLOOKUP(C15,'[1]file collegato'!F$2:V$745,17,FALSE)</f>
        <v>Gasperina</v>
      </c>
      <c r="N15" s="78" t="s">
        <v>492</v>
      </c>
      <c r="O15" s="79" t="s">
        <v>493</v>
      </c>
      <c r="P15" s="80">
        <v>88060</v>
      </c>
      <c r="Q15" s="78" t="s">
        <v>494</v>
      </c>
      <c r="R15" s="79" t="s">
        <v>286</v>
      </c>
      <c r="S15" s="81" t="s">
        <v>286</v>
      </c>
      <c r="T15" s="81">
        <v>6035</v>
      </c>
      <c r="U15" s="82">
        <v>36159</v>
      </c>
      <c r="V15" s="78" t="s">
        <v>443</v>
      </c>
    </row>
    <row r="16" spans="1:22" s="48" customFormat="1" ht="31.5" x14ac:dyDescent="0.2">
      <c r="A16" s="68" t="s">
        <v>495</v>
      </c>
      <c r="B16" s="69">
        <v>13</v>
      </c>
      <c r="C16" s="70" t="s">
        <v>496</v>
      </c>
      <c r="D16" s="71">
        <v>22602</v>
      </c>
      <c r="E16" s="72">
        <v>38.299999999999997</v>
      </c>
      <c r="F16" s="73">
        <v>190</v>
      </c>
      <c r="G16" s="83" t="s">
        <v>446</v>
      </c>
      <c r="H16" s="69"/>
      <c r="I16" s="87"/>
      <c r="J16" s="76">
        <v>43101</v>
      </c>
      <c r="K16" s="76">
        <v>43465</v>
      </c>
      <c r="L16" s="76" t="s">
        <v>463</v>
      </c>
      <c r="M16" s="77" t="s">
        <v>497</v>
      </c>
      <c r="N16" s="78" t="s">
        <v>498</v>
      </c>
      <c r="O16" s="79" t="s">
        <v>499</v>
      </c>
      <c r="P16" s="80">
        <v>89014</v>
      </c>
      <c r="Q16" s="78" t="s">
        <v>500</v>
      </c>
      <c r="R16" s="79" t="s">
        <v>501</v>
      </c>
      <c r="S16" s="81" t="s">
        <v>501</v>
      </c>
      <c r="T16" s="81">
        <v>7050</v>
      </c>
      <c r="U16" s="82">
        <v>34550</v>
      </c>
      <c r="V16" s="78" t="s">
        <v>443</v>
      </c>
    </row>
    <row r="17" spans="1:22" s="48" customFormat="1" ht="42" x14ac:dyDescent="0.2">
      <c r="A17" s="68" t="s">
        <v>502</v>
      </c>
      <c r="B17" s="69">
        <v>14</v>
      </c>
      <c r="C17" s="70" t="s">
        <v>503</v>
      </c>
      <c r="D17" s="71">
        <v>22555</v>
      </c>
      <c r="E17" s="72">
        <v>38.1</v>
      </c>
      <c r="F17" s="73">
        <v>328</v>
      </c>
      <c r="G17" s="74"/>
      <c r="H17" s="69"/>
      <c r="I17" s="87"/>
      <c r="J17" s="76">
        <v>43101</v>
      </c>
      <c r="K17" s="76">
        <v>43465</v>
      </c>
      <c r="L17" s="77" t="str">
        <f>VLOOKUP(C17,'[1]file collegato'!F$2:V$745,16,FALSE)</f>
        <v xml:space="preserve"> Catanzaro Lido</v>
      </c>
      <c r="M17" s="77" t="str">
        <f>VLOOKUP(C17,'[1]file collegato'!F$2:V$745,17,FALSE)</f>
        <v xml:space="preserve">Zagarise  </v>
      </c>
      <c r="N17" s="78" t="s">
        <v>504</v>
      </c>
      <c r="O17" s="79" t="s">
        <v>505</v>
      </c>
      <c r="P17" s="80">
        <v>88100</v>
      </c>
      <c r="Q17" s="78" t="s">
        <v>198</v>
      </c>
      <c r="R17" s="79" t="s">
        <v>286</v>
      </c>
      <c r="S17" s="81" t="s">
        <v>286</v>
      </c>
      <c r="T17" s="81">
        <v>4603</v>
      </c>
      <c r="U17" s="82">
        <v>32309</v>
      </c>
      <c r="V17" s="78" t="s">
        <v>443</v>
      </c>
    </row>
    <row r="18" spans="1:22" s="48" customFormat="1" ht="36" x14ac:dyDescent="0.2">
      <c r="A18" s="88" t="s">
        <v>506</v>
      </c>
      <c r="B18" s="69">
        <v>15</v>
      </c>
      <c r="C18" s="94" t="s">
        <v>507</v>
      </c>
      <c r="D18" s="95">
        <v>22964</v>
      </c>
      <c r="E18" s="72">
        <v>36.799999999999997</v>
      </c>
      <c r="F18" s="73">
        <v>913</v>
      </c>
      <c r="G18" s="91" t="s">
        <v>508</v>
      </c>
      <c r="H18" s="69"/>
      <c r="I18" s="87"/>
      <c r="J18" s="76">
        <v>43101</v>
      </c>
      <c r="K18" s="76">
        <v>43465</v>
      </c>
      <c r="L18" s="77" t="str">
        <f>VLOOKUP(C18,'[1]file collegato'!F$2:V$745,16,FALSE)</f>
        <v xml:space="preserve"> Reventino</v>
      </c>
      <c r="M18" s="77" t="str">
        <f>VLOOKUP(C18,'[1]file collegato'!F$2:V$745,17,FALSE)</f>
        <v>Decollatura</v>
      </c>
      <c r="N18" s="81" t="s">
        <v>509</v>
      </c>
      <c r="O18" s="79" t="s">
        <v>510</v>
      </c>
      <c r="P18" s="80">
        <v>88040</v>
      </c>
      <c r="Q18" s="78" t="s">
        <v>511</v>
      </c>
      <c r="R18" s="79" t="s">
        <v>286</v>
      </c>
      <c r="S18" s="82" t="s">
        <v>286</v>
      </c>
      <c r="T18" s="78">
        <v>6101</v>
      </c>
      <c r="U18" s="82">
        <v>36516</v>
      </c>
      <c r="V18" s="78" t="s">
        <v>443</v>
      </c>
    </row>
    <row r="19" spans="1:22" s="48" customFormat="1" ht="36" x14ac:dyDescent="0.2">
      <c r="A19" s="86" t="s">
        <v>512</v>
      </c>
      <c r="B19" s="69">
        <v>16</v>
      </c>
      <c r="C19" s="70" t="s">
        <v>513</v>
      </c>
      <c r="D19" s="71">
        <v>22312</v>
      </c>
      <c r="E19" s="72">
        <v>37.4</v>
      </c>
      <c r="F19" s="73">
        <v>904</v>
      </c>
      <c r="G19" s="74"/>
      <c r="H19" s="69"/>
      <c r="I19" s="93" t="s">
        <v>514</v>
      </c>
      <c r="J19" s="76"/>
      <c r="K19" s="76"/>
      <c r="L19" s="77"/>
      <c r="M19" s="77"/>
      <c r="N19" s="78" t="s">
        <v>515</v>
      </c>
      <c r="O19" s="79" t="s">
        <v>516</v>
      </c>
      <c r="P19" s="80">
        <v>88021</v>
      </c>
      <c r="Q19" s="78" t="s">
        <v>517</v>
      </c>
      <c r="R19" s="79" t="s">
        <v>286</v>
      </c>
      <c r="S19" s="81" t="s">
        <v>286</v>
      </c>
      <c r="T19" s="81">
        <v>5664</v>
      </c>
      <c r="U19" s="82">
        <v>34303</v>
      </c>
      <c r="V19" s="78" t="s">
        <v>443</v>
      </c>
    </row>
    <row r="20" spans="1:22" s="48" customFormat="1" ht="21" x14ac:dyDescent="0.2">
      <c r="A20" s="96" t="s">
        <v>518</v>
      </c>
      <c r="B20" s="69">
        <v>17</v>
      </c>
      <c r="C20" s="70" t="s">
        <v>519</v>
      </c>
      <c r="D20" s="95">
        <v>27317</v>
      </c>
      <c r="E20" s="72">
        <v>35.5</v>
      </c>
      <c r="F20" s="73"/>
      <c r="G20" s="74"/>
      <c r="H20" s="69"/>
      <c r="I20" s="97">
        <v>118</v>
      </c>
      <c r="J20" s="76"/>
      <c r="K20" s="76"/>
      <c r="L20" s="77"/>
      <c r="M20" s="77"/>
      <c r="N20" s="81"/>
      <c r="O20" s="79"/>
      <c r="P20" s="80"/>
      <c r="Q20" s="78"/>
      <c r="R20" s="79"/>
      <c r="S20" s="82"/>
      <c r="T20" s="78"/>
      <c r="U20" s="82"/>
      <c r="V20" s="78" t="s">
        <v>443</v>
      </c>
    </row>
    <row r="21" spans="1:22" s="48" customFormat="1" ht="27" x14ac:dyDescent="0.2">
      <c r="A21" s="68" t="s">
        <v>520</v>
      </c>
      <c r="B21" s="69">
        <v>18</v>
      </c>
      <c r="C21" s="70" t="s">
        <v>521</v>
      </c>
      <c r="D21" s="71">
        <v>24631</v>
      </c>
      <c r="E21" s="72">
        <v>35.299999999999997</v>
      </c>
      <c r="F21" s="73">
        <v>497</v>
      </c>
      <c r="G21" s="83" t="s">
        <v>446</v>
      </c>
      <c r="H21" s="69"/>
      <c r="I21" s="87"/>
      <c r="J21" s="76">
        <v>43101</v>
      </c>
      <c r="K21" s="76">
        <v>43465</v>
      </c>
      <c r="L21" s="77" t="str">
        <f>VLOOKUP(C21,'[1]file collegato'!F$2:V$745,16,FALSE)</f>
        <v xml:space="preserve"> Catanzaro Lido</v>
      </c>
      <c r="M21" s="77" t="str">
        <f>VLOOKUP(C21,'[1]file collegato'!F$2:V$745,17,FALSE)</f>
        <v xml:space="preserve">Sellia Marina </v>
      </c>
      <c r="N21" s="78" t="s">
        <v>522</v>
      </c>
      <c r="O21" s="79" t="s">
        <v>523</v>
      </c>
      <c r="P21" s="80">
        <v>88100</v>
      </c>
      <c r="Q21" s="78" t="s">
        <v>198</v>
      </c>
      <c r="R21" s="79" t="s">
        <v>286</v>
      </c>
      <c r="S21" s="81" t="s">
        <v>286</v>
      </c>
      <c r="T21" s="81">
        <v>5513</v>
      </c>
      <c r="U21" s="82">
        <v>33968</v>
      </c>
      <c r="V21" s="78" t="s">
        <v>443</v>
      </c>
    </row>
    <row r="22" spans="1:22" s="48" customFormat="1" ht="42" x14ac:dyDescent="0.2">
      <c r="A22" s="88" t="s">
        <v>524</v>
      </c>
      <c r="B22" s="69">
        <v>19</v>
      </c>
      <c r="C22" s="70" t="s">
        <v>525</v>
      </c>
      <c r="D22" s="89">
        <v>20325</v>
      </c>
      <c r="E22" s="90">
        <v>33.6</v>
      </c>
      <c r="F22" s="98">
        <v>528</v>
      </c>
      <c r="G22" s="69">
        <v>24</v>
      </c>
      <c r="H22" s="69"/>
      <c r="I22" s="99"/>
      <c r="J22" s="76">
        <v>43101</v>
      </c>
      <c r="K22" s="76">
        <v>43465</v>
      </c>
      <c r="L22" s="77" t="str">
        <f>VLOOKUP(C22,'[1]file collegato'!F$2:V$745,16,FALSE)</f>
        <v xml:space="preserve"> Catanzaro Lido</v>
      </c>
      <c r="M22" s="77" t="str">
        <f>VLOOKUP(C22,'[1]file collegato'!F$2:V$745,17,FALSE)</f>
        <v xml:space="preserve">CZ  Lido  </v>
      </c>
      <c r="N22" s="80" t="s">
        <v>526</v>
      </c>
      <c r="O22" s="79" t="s">
        <v>527</v>
      </c>
      <c r="P22" s="80">
        <v>88100</v>
      </c>
      <c r="Q22" s="78" t="s">
        <v>198</v>
      </c>
      <c r="R22" s="79" t="s">
        <v>286</v>
      </c>
      <c r="S22" s="78" t="s">
        <v>286</v>
      </c>
      <c r="T22" s="81">
        <v>5726</v>
      </c>
      <c r="U22" s="82">
        <v>34402</v>
      </c>
      <c r="V22" s="78" t="s">
        <v>443</v>
      </c>
    </row>
    <row r="23" spans="1:22" s="48" customFormat="1" ht="27" x14ac:dyDescent="0.2">
      <c r="A23" s="68" t="s">
        <v>528</v>
      </c>
      <c r="B23" s="69">
        <v>20</v>
      </c>
      <c r="C23" s="70" t="s">
        <v>529</v>
      </c>
      <c r="D23" s="71">
        <v>21224</v>
      </c>
      <c r="E23" s="72">
        <v>32.9</v>
      </c>
      <c r="F23" s="73">
        <v>360</v>
      </c>
      <c r="G23" s="83" t="s">
        <v>446</v>
      </c>
      <c r="H23" s="69"/>
      <c r="I23" s="87"/>
      <c r="J23" s="76">
        <v>43101</v>
      </c>
      <c r="K23" s="76">
        <v>43465</v>
      </c>
      <c r="L23" s="77" t="str">
        <f>VLOOKUP(C23,'[1]file collegato'!F$2:V$745,16,FALSE)</f>
        <v xml:space="preserve"> Reventino</v>
      </c>
      <c r="M23" s="77" t="str">
        <f>VLOOKUP(C23,'[1]file collegato'!F$2:V$745,17,FALSE)</f>
        <v>Serrastretta</v>
      </c>
      <c r="N23" s="100" t="s">
        <v>530</v>
      </c>
      <c r="O23" s="79" t="s">
        <v>531</v>
      </c>
      <c r="P23" s="80">
        <v>88050</v>
      </c>
      <c r="Q23" s="78" t="s">
        <v>532</v>
      </c>
      <c r="R23" s="79" t="s">
        <v>286</v>
      </c>
      <c r="S23" s="81" t="s">
        <v>286</v>
      </c>
      <c r="T23" s="81">
        <v>5938</v>
      </c>
      <c r="U23" s="82">
        <v>34872</v>
      </c>
      <c r="V23" s="78" t="s">
        <v>443</v>
      </c>
    </row>
    <row r="24" spans="1:22" s="92" customFormat="1" ht="27" x14ac:dyDescent="0.2">
      <c r="A24" s="68" t="s">
        <v>533</v>
      </c>
      <c r="B24" s="69">
        <v>21</v>
      </c>
      <c r="C24" s="70" t="s">
        <v>534</v>
      </c>
      <c r="D24" s="71">
        <v>23723</v>
      </c>
      <c r="E24" s="72">
        <v>32.799999999999997</v>
      </c>
      <c r="F24" s="73">
        <v>808</v>
      </c>
      <c r="G24" s="69">
        <v>24</v>
      </c>
      <c r="H24" s="69"/>
      <c r="I24" s="85"/>
      <c r="J24" s="76">
        <v>43101</v>
      </c>
      <c r="K24" s="76">
        <v>43465</v>
      </c>
      <c r="L24" s="77" t="str">
        <f>VLOOKUP(C24,'[1]file collegato'!F$2:V$745,16,FALSE)</f>
        <v>Catanzaro</v>
      </c>
      <c r="M24" s="77" t="str">
        <f>VLOOKUP(C24,'[1]file collegato'!F$2:V$745,17,FALSE)</f>
        <v xml:space="preserve">Cicala </v>
      </c>
      <c r="N24" s="78" t="s">
        <v>535</v>
      </c>
      <c r="O24" s="79" t="s">
        <v>536</v>
      </c>
      <c r="P24" s="80">
        <v>88100</v>
      </c>
      <c r="Q24" s="78" t="s">
        <v>198</v>
      </c>
      <c r="R24" s="79" t="s">
        <v>286</v>
      </c>
      <c r="S24" s="81" t="s">
        <v>537</v>
      </c>
      <c r="T24" s="81">
        <v>903</v>
      </c>
      <c r="U24" s="82">
        <v>35208</v>
      </c>
      <c r="V24" s="78" t="s">
        <v>443</v>
      </c>
    </row>
    <row r="25" spans="1:22" s="48" customFormat="1" ht="31.5" x14ac:dyDescent="0.2">
      <c r="A25" s="68" t="s">
        <v>538</v>
      </c>
      <c r="B25" s="69">
        <v>22</v>
      </c>
      <c r="C25" s="70" t="s">
        <v>539</v>
      </c>
      <c r="D25" s="71">
        <v>20056</v>
      </c>
      <c r="E25" s="72">
        <v>31.2</v>
      </c>
      <c r="F25" s="73">
        <v>1442</v>
      </c>
      <c r="G25" s="83" t="s">
        <v>446</v>
      </c>
      <c r="H25" s="69"/>
      <c r="I25" s="87"/>
      <c r="J25" s="76">
        <v>43101</v>
      </c>
      <c r="K25" s="76">
        <v>43465</v>
      </c>
      <c r="L25" s="77" t="str">
        <f>VLOOKUP(C25,'[1]file collegato'!F$2:V$745,16,FALSE)</f>
        <v xml:space="preserve"> Soverato</v>
      </c>
      <c r="M25" s="77" t="str">
        <f>VLOOKUP(C25,'[1]file collegato'!F$2:V$745,17,FALSE)</f>
        <v>Soverato</v>
      </c>
      <c r="N25" s="78" t="s">
        <v>540</v>
      </c>
      <c r="O25" s="79" t="s">
        <v>541</v>
      </c>
      <c r="P25" s="80">
        <v>88060</v>
      </c>
      <c r="Q25" s="78" t="s">
        <v>542</v>
      </c>
      <c r="R25" s="79" t="s">
        <v>286</v>
      </c>
      <c r="S25" s="81" t="s">
        <v>286</v>
      </c>
      <c r="T25" s="81">
        <v>5740</v>
      </c>
      <c r="U25" s="82">
        <v>34493</v>
      </c>
      <c r="V25" s="78" t="s">
        <v>443</v>
      </c>
    </row>
    <row r="26" spans="1:22" s="48" customFormat="1" ht="42" x14ac:dyDescent="0.2">
      <c r="A26" s="68" t="s">
        <v>543</v>
      </c>
      <c r="B26" s="69">
        <v>23</v>
      </c>
      <c r="C26" s="70" t="s">
        <v>544</v>
      </c>
      <c r="D26" s="71">
        <v>23220</v>
      </c>
      <c r="E26" s="72">
        <v>29.7</v>
      </c>
      <c r="F26" s="73">
        <v>936</v>
      </c>
      <c r="G26" s="69">
        <v>24</v>
      </c>
      <c r="H26" s="69"/>
      <c r="I26" s="99"/>
      <c r="J26" s="76">
        <v>43101</v>
      </c>
      <c r="K26" s="76">
        <v>43465</v>
      </c>
      <c r="L26" s="77" t="str">
        <f>VLOOKUP(C26,'[1]file collegato'!F$2:V$745,16,FALSE)</f>
        <v xml:space="preserve"> Lametino</v>
      </c>
      <c r="M26" s="77" t="str">
        <f>VLOOKUP(C26,'[1]file collegato'!F$2:V$745,17,FALSE)</f>
        <v>Pianopoli</v>
      </c>
      <c r="N26" s="100" t="s">
        <v>545</v>
      </c>
      <c r="O26" s="79" t="s">
        <v>546</v>
      </c>
      <c r="P26" s="80">
        <v>88046</v>
      </c>
      <c r="Q26" s="78" t="s">
        <v>467</v>
      </c>
      <c r="R26" s="79" t="s">
        <v>286</v>
      </c>
      <c r="S26" s="81" t="s">
        <v>286</v>
      </c>
      <c r="T26" s="81">
        <v>5643</v>
      </c>
      <c r="U26" s="82">
        <v>34171</v>
      </c>
      <c r="V26" s="78" t="s">
        <v>443</v>
      </c>
    </row>
    <row r="27" spans="1:22" s="92" customFormat="1" ht="31.5" x14ac:dyDescent="0.2">
      <c r="A27" s="68" t="s">
        <v>547</v>
      </c>
      <c r="B27" s="69">
        <v>24</v>
      </c>
      <c r="C27" s="70" t="s">
        <v>548</v>
      </c>
      <c r="D27" s="71">
        <v>25678</v>
      </c>
      <c r="E27" s="72">
        <v>29.4</v>
      </c>
      <c r="F27" s="73">
        <v>508</v>
      </c>
      <c r="G27" s="91" t="s">
        <v>549</v>
      </c>
      <c r="H27" s="69"/>
      <c r="I27" s="99"/>
      <c r="J27" s="76">
        <v>43101</v>
      </c>
      <c r="K27" s="76">
        <v>43465</v>
      </c>
      <c r="L27" s="77" t="s">
        <v>550</v>
      </c>
      <c r="M27" s="77" t="s">
        <v>551</v>
      </c>
      <c r="N27" s="78" t="s">
        <v>552</v>
      </c>
      <c r="O27" s="79" t="s">
        <v>553</v>
      </c>
      <c r="P27" s="80">
        <v>88040</v>
      </c>
      <c r="Q27" s="78" t="s">
        <v>554</v>
      </c>
      <c r="R27" s="79" t="s">
        <v>286</v>
      </c>
      <c r="S27" s="81" t="s">
        <v>286</v>
      </c>
      <c r="T27" s="81">
        <v>5876</v>
      </c>
      <c r="U27" s="82">
        <v>35050</v>
      </c>
      <c r="V27" s="78" t="s">
        <v>443</v>
      </c>
    </row>
    <row r="28" spans="1:22" s="48" customFormat="1" ht="22.5" x14ac:dyDescent="0.2">
      <c r="A28" s="68" t="s">
        <v>555</v>
      </c>
      <c r="B28" s="69">
        <v>25</v>
      </c>
      <c r="C28" s="70" t="s">
        <v>556</v>
      </c>
      <c r="D28" s="71">
        <v>26096</v>
      </c>
      <c r="E28" s="72">
        <v>29.1</v>
      </c>
      <c r="F28" s="73">
        <v>823</v>
      </c>
      <c r="G28" s="69">
        <v>24</v>
      </c>
      <c r="H28" s="69"/>
      <c r="I28" s="99"/>
      <c r="J28" s="76">
        <v>43101</v>
      </c>
      <c r="K28" s="76">
        <v>43465</v>
      </c>
      <c r="L28" s="77" t="str">
        <f>VLOOKUP(C28,'[1]file collegato'!F$2:V$745,16,FALSE)</f>
        <v xml:space="preserve"> Catanzaro Lido</v>
      </c>
      <c r="M28" s="77" t="str">
        <f>VLOOKUP(C28,'[1]file collegato'!F$2:V$745,17,FALSE)</f>
        <v>Borgia</v>
      </c>
      <c r="N28" s="78" t="s">
        <v>557</v>
      </c>
      <c r="O28" s="79" t="s">
        <v>558</v>
      </c>
      <c r="P28" s="80">
        <v>88050</v>
      </c>
      <c r="Q28" s="78" t="s">
        <v>559</v>
      </c>
      <c r="R28" s="79" t="s">
        <v>286</v>
      </c>
      <c r="S28" s="81" t="s">
        <v>286</v>
      </c>
      <c r="T28" s="81">
        <v>6021</v>
      </c>
      <c r="U28" s="82">
        <v>36054</v>
      </c>
      <c r="V28" s="78" t="s">
        <v>443</v>
      </c>
    </row>
    <row r="29" spans="1:22" s="48" customFormat="1" ht="27" x14ac:dyDescent="0.2">
      <c r="A29" s="68" t="s">
        <v>560</v>
      </c>
      <c r="B29" s="69">
        <v>26</v>
      </c>
      <c r="C29" s="70" t="s">
        <v>561</v>
      </c>
      <c r="D29" s="71">
        <v>23281</v>
      </c>
      <c r="E29" s="72">
        <v>28.4</v>
      </c>
      <c r="F29" s="73">
        <v>624</v>
      </c>
      <c r="G29" s="69">
        <v>24</v>
      </c>
      <c r="H29" s="69"/>
      <c r="I29" s="99"/>
      <c r="J29" s="76">
        <v>43101</v>
      </c>
      <c r="K29" s="76">
        <v>43465</v>
      </c>
      <c r="L29" s="77" t="e">
        <f>VLOOKUP(C29,'[1]file collegato'!F$2:V$745,16,FALSE)</f>
        <v>#N/A</v>
      </c>
      <c r="M29" s="77" t="e">
        <f>VLOOKUP(C29,'[1]file collegato'!F$2:V$745,17,FALSE)</f>
        <v>#N/A</v>
      </c>
      <c r="N29" s="100" t="s">
        <v>562</v>
      </c>
      <c r="O29" s="79" t="s">
        <v>563</v>
      </c>
      <c r="P29" s="80">
        <v>88024</v>
      </c>
      <c r="Q29" s="78" t="s">
        <v>208</v>
      </c>
      <c r="R29" s="79" t="s">
        <v>286</v>
      </c>
      <c r="S29" s="81" t="s">
        <v>286</v>
      </c>
      <c r="T29" s="81">
        <v>6105</v>
      </c>
      <c r="U29" s="82">
        <v>36516</v>
      </c>
      <c r="V29" s="78" t="s">
        <v>443</v>
      </c>
    </row>
    <row r="30" spans="1:22" s="92" customFormat="1" ht="27" x14ac:dyDescent="0.2">
      <c r="A30" s="86" t="s">
        <v>564</v>
      </c>
      <c r="B30" s="69">
        <v>27</v>
      </c>
      <c r="C30" s="70"/>
      <c r="D30" s="71">
        <v>23335</v>
      </c>
      <c r="E30" s="72">
        <v>27.4</v>
      </c>
      <c r="F30" s="73">
        <v>635</v>
      </c>
      <c r="G30" s="69">
        <v>24</v>
      </c>
      <c r="H30" s="69"/>
      <c r="I30" s="101"/>
      <c r="J30" s="76">
        <v>43191</v>
      </c>
      <c r="K30" s="76">
        <v>43465</v>
      </c>
      <c r="L30" s="77" t="s">
        <v>463</v>
      </c>
      <c r="M30" s="77" t="s">
        <v>565</v>
      </c>
      <c r="N30" s="78" t="s">
        <v>566</v>
      </c>
      <c r="O30" s="79" t="s">
        <v>567</v>
      </c>
      <c r="P30" s="80">
        <v>88100</v>
      </c>
      <c r="Q30" s="78" t="s">
        <v>198</v>
      </c>
      <c r="R30" s="79" t="s">
        <v>286</v>
      </c>
      <c r="S30" s="81" t="s">
        <v>286</v>
      </c>
      <c r="T30" s="81">
        <v>5422</v>
      </c>
      <c r="U30" s="82">
        <v>33688.30028935185</v>
      </c>
      <c r="V30" s="78" t="s">
        <v>443</v>
      </c>
    </row>
    <row r="31" spans="1:22" s="48" customFormat="1" ht="22.5" x14ac:dyDescent="0.2">
      <c r="A31" s="68" t="s">
        <v>568</v>
      </c>
      <c r="B31" s="69">
        <v>28</v>
      </c>
      <c r="C31" s="70" t="s">
        <v>569</v>
      </c>
      <c r="D31" s="71">
        <v>24495</v>
      </c>
      <c r="E31" s="72">
        <v>27.3</v>
      </c>
      <c r="F31" s="73">
        <v>637</v>
      </c>
      <c r="G31" s="83" t="s">
        <v>446</v>
      </c>
      <c r="H31" s="69"/>
      <c r="I31" s="87"/>
      <c r="J31" s="76">
        <v>43101</v>
      </c>
      <c r="K31" s="76">
        <v>43465</v>
      </c>
      <c r="L31" s="77" t="str">
        <f>VLOOKUP(C31,'[1]file collegato'!F$2:V$745,16,FALSE)</f>
        <v xml:space="preserve"> Catanzaro Lido</v>
      </c>
      <c r="M31" s="77" t="str">
        <f>VLOOKUP(C31,'[1]file collegato'!F$2:V$745,17,FALSE)</f>
        <v xml:space="preserve">CZ  Lido  </v>
      </c>
      <c r="N31" s="78" t="s">
        <v>570</v>
      </c>
      <c r="O31" s="79" t="s">
        <v>571</v>
      </c>
      <c r="P31" s="80">
        <v>88100</v>
      </c>
      <c r="Q31" s="78" t="s">
        <v>198</v>
      </c>
      <c r="R31" s="79" t="s">
        <v>286</v>
      </c>
      <c r="S31" s="81" t="s">
        <v>286</v>
      </c>
      <c r="T31" s="81">
        <v>5748</v>
      </c>
      <c r="U31" s="82">
        <v>34493</v>
      </c>
      <c r="V31" s="78" t="s">
        <v>443</v>
      </c>
    </row>
    <row r="32" spans="1:22" s="48" customFormat="1" ht="21" x14ac:dyDescent="0.2">
      <c r="A32" s="102" t="s">
        <v>572</v>
      </c>
      <c r="B32" s="69">
        <v>29</v>
      </c>
      <c r="C32" s="70" t="s">
        <v>573</v>
      </c>
      <c r="D32" s="71">
        <v>25674</v>
      </c>
      <c r="E32" s="72">
        <v>24</v>
      </c>
      <c r="F32" s="73"/>
      <c r="G32" s="74"/>
      <c r="H32" s="69"/>
      <c r="I32" s="97">
        <v>118</v>
      </c>
      <c r="J32" s="76"/>
      <c r="K32" s="76"/>
      <c r="L32" s="77" t="e">
        <f>VLOOKUP(C32,'[1]file collegato'!F$2:V$745,16,FALSE)</f>
        <v>#N/A</v>
      </c>
      <c r="M32" s="77" t="e">
        <f>VLOOKUP(C32,'[1]file collegato'!F$2:V$745,17,FALSE)</f>
        <v>#N/A</v>
      </c>
      <c r="N32" s="78"/>
      <c r="O32" s="79"/>
      <c r="P32" s="80"/>
      <c r="Q32" s="78"/>
      <c r="R32" s="79"/>
      <c r="S32" s="81"/>
      <c r="T32" s="81"/>
      <c r="U32" s="82"/>
      <c r="V32" s="78" t="s">
        <v>443</v>
      </c>
    </row>
    <row r="33" spans="1:22" s="48" customFormat="1" ht="27" x14ac:dyDescent="0.2">
      <c r="A33" s="68" t="s">
        <v>574</v>
      </c>
      <c r="B33" s="69">
        <v>30</v>
      </c>
      <c r="C33" s="70" t="s">
        <v>575</v>
      </c>
      <c r="D33" s="71">
        <v>23725</v>
      </c>
      <c r="E33" s="72">
        <v>24.3</v>
      </c>
      <c r="F33" s="73">
        <v>674</v>
      </c>
      <c r="G33" s="69">
        <v>24</v>
      </c>
      <c r="H33" s="69"/>
      <c r="I33" s="99"/>
      <c r="J33" s="76">
        <v>43101</v>
      </c>
      <c r="K33" s="76">
        <v>43465</v>
      </c>
      <c r="L33" s="77" t="e">
        <f>VLOOKUP(C33,'[1]file collegato'!F$2:V$745,16,FALSE)</f>
        <v>#N/A</v>
      </c>
      <c r="M33" s="77" t="e">
        <f>VLOOKUP(C33,'[1]file collegato'!F$2:V$745,17,FALSE)</f>
        <v>#N/A</v>
      </c>
      <c r="N33" s="78" t="s">
        <v>576</v>
      </c>
      <c r="O33" s="79" t="s">
        <v>577</v>
      </c>
      <c r="P33" s="80">
        <v>88100</v>
      </c>
      <c r="Q33" s="78" t="s">
        <v>198</v>
      </c>
      <c r="R33" s="79" t="s">
        <v>286</v>
      </c>
      <c r="S33" s="81" t="s">
        <v>286</v>
      </c>
      <c r="T33" s="81">
        <v>5745</v>
      </c>
      <c r="U33" s="82">
        <v>34493</v>
      </c>
      <c r="V33" s="78" t="s">
        <v>443</v>
      </c>
    </row>
    <row r="34" spans="1:22" s="48" customFormat="1" ht="33.75" x14ac:dyDescent="0.2">
      <c r="A34" s="88" t="s">
        <v>578</v>
      </c>
      <c r="B34" s="69">
        <v>31</v>
      </c>
      <c r="C34" s="103" t="s">
        <v>579</v>
      </c>
      <c r="D34" s="89">
        <v>22134</v>
      </c>
      <c r="E34" s="90">
        <v>23.6</v>
      </c>
      <c r="F34" s="98">
        <v>686</v>
      </c>
      <c r="G34" s="69">
        <v>24</v>
      </c>
      <c r="H34" s="69"/>
      <c r="I34" s="85"/>
      <c r="J34" s="76">
        <v>43101</v>
      </c>
      <c r="K34" s="76">
        <v>43465</v>
      </c>
      <c r="L34" s="77" t="str">
        <f>VLOOKUP(C34,'[1]file collegato'!F$2:V$745,16,FALSE)</f>
        <v xml:space="preserve"> Soverato</v>
      </c>
      <c r="M34" s="77" t="str">
        <f>VLOOKUP(C34,'[1]file collegato'!F$2:V$745,17,FALSE)</f>
        <v>Chiaravalle</v>
      </c>
      <c r="N34" s="80" t="s">
        <v>580</v>
      </c>
      <c r="O34" s="79" t="s">
        <v>581</v>
      </c>
      <c r="P34" s="80">
        <v>88064</v>
      </c>
      <c r="Q34" s="78" t="s">
        <v>582</v>
      </c>
      <c r="R34" s="79" t="s">
        <v>286</v>
      </c>
      <c r="S34" s="78" t="s">
        <v>286</v>
      </c>
      <c r="T34" s="81">
        <v>5523</v>
      </c>
      <c r="U34" s="82">
        <v>33996</v>
      </c>
      <c r="V34" s="78" t="s">
        <v>443</v>
      </c>
    </row>
    <row r="35" spans="1:22" s="48" customFormat="1" ht="31.5" x14ac:dyDescent="0.2">
      <c r="A35" s="68" t="s">
        <v>583</v>
      </c>
      <c r="B35" s="69">
        <v>32</v>
      </c>
      <c r="C35" s="70" t="s">
        <v>584</v>
      </c>
      <c r="D35" s="71">
        <v>24833</v>
      </c>
      <c r="E35" s="90">
        <v>23</v>
      </c>
      <c r="F35" s="104">
        <v>693</v>
      </c>
      <c r="G35" s="69">
        <v>24</v>
      </c>
      <c r="H35" s="69"/>
      <c r="I35" s="99"/>
      <c r="J35" s="76">
        <v>43101</v>
      </c>
      <c r="K35" s="76">
        <v>43465</v>
      </c>
      <c r="L35" s="77" t="str">
        <f>VLOOKUP(C35,'[1]file collegato'!F$2:V$745,16,FALSE)</f>
        <v xml:space="preserve"> Soverato</v>
      </c>
      <c r="M35" s="77" t="str">
        <f>VLOOKUP(C35,'[1]file collegato'!F$2:V$745,17,FALSE)</f>
        <v>Satriano</v>
      </c>
      <c r="N35" s="78" t="s">
        <v>585</v>
      </c>
      <c r="O35" s="79" t="s">
        <v>586</v>
      </c>
      <c r="P35" s="80">
        <v>88069</v>
      </c>
      <c r="Q35" s="78" t="s">
        <v>587</v>
      </c>
      <c r="R35" s="79" t="s">
        <v>286</v>
      </c>
      <c r="S35" s="81" t="s">
        <v>286</v>
      </c>
      <c r="T35" s="81">
        <v>6130</v>
      </c>
      <c r="U35" s="82">
        <v>36719</v>
      </c>
      <c r="V35" s="78" t="s">
        <v>443</v>
      </c>
    </row>
    <row r="36" spans="1:22" s="48" customFormat="1" ht="31.5" x14ac:dyDescent="0.2">
      <c r="A36" s="68" t="s">
        <v>588</v>
      </c>
      <c r="B36" s="69">
        <v>33</v>
      </c>
      <c r="C36" s="70" t="s">
        <v>589</v>
      </c>
      <c r="D36" s="71">
        <v>24499</v>
      </c>
      <c r="E36" s="90">
        <v>20.8</v>
      </c>
      <c r="F36" s="104"/>
      <c r="G36" s="69">
        <v>24</v>
      </c>
      <c r="H36" s="69"/>
      <c r="I36" s="99"/>
      <c r="J36" s="76">
        <v>43374</v>
      </c>
      <c r="K36" s="76">
        <v>43465</v>
      </c>
      <c r="L36" s="77" t="s">
        <v>463</v>
      </c>
      <c r="M36" s="77" t="s">
        <v>590</v>
      </c>
      <c r="N36" s="78" t="s">
        <v>591</v>
      </c>
      <c r="O36" s="79" t="s">
        <v>592</v>
      </c>
      <c r="P36" s="80">
        <v>88100</v>
      </c>
      <c r="Q36" s="78" t="s">
        <v>198</v>
      </c>
      <c r="R36" s="79" t="s">
        <v>286</v>
      </c>
      <c r="S36" s="81" t="s">
        <v>286</v>
      </c>
      <c r="T36" s="81">
        <v>6502</v>
      </c>
      <c r="U36" s="82">
        <v>35592</v>
      </c>
      <c r="V36" s="78" t="s">
        <v>443</v>
      </c>
    </row>
    <row r="37" spans="1:22" s="48" customFormat="1" ht="33.75" x14ac:dyDescent="0.2">
      <c r="A37" s="88" t="s">
        <v>593</v>
      </c>
      <c r="B37" s="69">
        <v>34</v>
      </c>
      <c r="C37" s="105" t="s">
        <v>594</v>
      </c>
      <c r="D37" s="89">
        <v>25583</v>
      </c>
      <c r="E37" s="90">
        <v>19.8</v>
      </c>
      <c r="F37" s="73">
        <v>754</v>
      </c>
      <c r="G37" s="69">
        <v>24</v>
      </c>
      <c r="H37" s="69"/>
      <c r="I37" s="99"/>
      <c r="J37" s="76">
        <v>43101</v>
      </c>
      <c r="K37" s="76">
        <v>43465</v>
      </c>
      <c r="L37" s="77" t="s">
        <v>463</v>
      </c>
      <c r="M37" s="77" t="s">
        <v>595</v>
      </c>
      <c r="N37" s="78" t="s">
        <v>596</v>
      </c>
      <c r="O37" s="79" t="s">
        <v>597</v>
      </c>
      <c r="P37" s="80">
        <v>88100</v>
      </c>
      <c r="Q37" s="78" t="s">
        <v>198</v>
      </c>
      <c r="R37" s="79" t="s">
        <v>286</v>
      </c>
      <c r="S37" s="106" t="s">
        <v>598</v>
      </c>
      <c r="T37" s="81">
        <v>5833</v>
      </c>
      <c r="U37" s="107">
        <v>34843</v>
      </c>
      <c r="V37" s="78" t="s">
        <v>443</v>
      </c>
    </row>
    <row r="38" spans="1:22" s="92" customFormat="1" ht="42" x14ac:dyDescent="0.2">
      <c r="A38" s="68" t="s">
        <v>599</v>
      </c>
      <c r="B38" s="69">
        <v>35</v>
      </c>
      <c r="C38" s="70" t="s">
        <v>600</v>
      </c>
      <c r="D38" s="71">
        <v>20168</v>
      </c>
      <c r="E38" s="72">
        <v>19.399999999999999</v>
      </c>
      <c r="F38" s="73">
        <v>746</v>
      </c>
      <c r="G38" s="83" t="s">
        <v>446</v>
      </c>
      <c r="H38" s="69"/>
      <c r="I38" s="87"/>
      <c r="J38" s="76">
        <v>43101</v>
      </c>
      <c r="K38" s="76">
        <v>43465</v>
      </c>
      <c r="L38" s="77" t="s">
        <v>550</v>
      </c>
      <c r="M38" s="77" t="s">
        <v>601</v>
      </c>
      <c r="N38" s="78" t="s">
        <v>602</v>
      </c>
      <c r="O38" s="108" t="s">
        <v>603</v>
      </c>
      <c r="P38" s="80">
        <v>88100</v>
      </c>
      <c r="Q38" s="109" t="s">
        <v>198</v>
      </c>
      <c r="R38" s="79" t="s">
        <v>286</v>
      </c>
      <c r="S38" s="81" t="s">
        <v>286</v>
      </c>
      <c r="T38" s="81">
        <v>3075</v>
      </c>
      <c r="U38" s="82">
        <v>30316</v>
      </c>
      <c r="V38" s="78" t="s">
        <v>443</v>
      </c>
    </row>
    <row r="39" spans="1:22" s="48" customFormat="1" ht="33.75" x14ac:dyDescent="0.2">
      <c r="A39" s="88" t="s">
        <v>604</v>
      </c>
      <c r="B39" s="69">
        <v>36</v>
      </c>
      <c r="C39" s="105" t="s">
        <v>605</v>
      </c>
      <c r="D39" s="89">
        <v>28300</v>
      </c>
      <c r="E39" s="90">
        <v>18.399999999999999</v>
      </c>
      <c r="F39" s="91">
        <v>779</v>
      </c>
      <c r="G39" s="69">
        <v>24</v>
      </c>
      <c r="H39" s="69"/>
      <c r="I39" s="99"/>
      <c r="J39" s="76">
        <v>43101</v>
      </c>
      <c r="K39" s="76">
        <v>43465</v>
      </c>
      <c r="L39" s="77" t="e">
        <f>VLOOKUP(C39,'[1]file collegato'!F$2:V$745,16,FALSE)</f>
        <v>#N/A</v>
      </c>
      <c r="M39" s="77" t="e">
        <f>VLOOKUP(C39,'[1]file collegato'!F$2:V$745,17,FALSE)</f>
        <v>#N/A</v>
      </c>
      <c r="N39" s="78" t="s">
        <v>606</v>
      </c>
      <c r="O39" s="79" t="s">
        <v>607</v>
      </c>
      <c r="P39" s="80">
        <v>88068</v>
      </c>
      <c r="Q39" s="78" t="s">
        <v>196</v>
      </c>
      <c r="R39" s="79" t="s">
        <v>286</v>
      </c>
      <c r="S39" s="106" t="s">
        <v>598</v>
      </c>
      <c r="T39" s="81">
        <v>6567</v>
      </c>
      <c r="U39" s="107">
        <v>38924</v>
      </c>
      <c r="V39" s="78" t="s">
        <v>443</v>
      </c>
    </row>
    <row r="40" spans="1:22" s="48" customFormat="1" ht="45" x14ac:dyDescent="0.2">
      <c r="A40" s="88" t="s">
        <v>608</v>
      </c>
      <c r="B40" s="69">
        <v>37</v>
      </c>
      <c r="C40" s="105" t="s">
        <v>609</v>
      </c>
      <c r="D40" s="89">
        <v>22121</v>
      </c>
      <c r="E40" s="90">
        <v>17.899999999999999</v>
      </c>
      <c r="F40" s="91">
        <v>786</v>
      </c>
      <c r="G40" s="83" t="s">
        <v>446</v>
      </c>
      <c r="H40" s="69"/>
      <c r="I40" s="87"/>
      <c r="J40" s="76">
        <v>43101</v>
      </c>
      <c r="K40" s="76">
        <v>43465</v>
      </c>
      <c r="L40" s="77" t="s">
        <v>610</v>
      </c>
      <c r="M40" s="77" t="s">
        <v>565</v>
      </c>
      <c r="N40" s="78" t="s">
        <v>611</v>
      </c>
      <c r="O40" s="79" t="s">
        <v>612</v>
      </c>
      <c r="P40" s="80">
        <v>88040</v>
      </c>
      <c r="Q40" s="78" t="s">
        <v>554</v>
      </c>
      <c r="R40" s="79" t="s">
        <v>286</v>
      </c>
      <c r="S40" s="106" t="s">
        <v>598</v>
      </c>
      <c r="T40" s="81">
        <v>6218</v>
      </c>
      <c r="U40" s="107">
        <v>37103</v>
      </c>
      <c r="V40" s="78" t="s">
        <v>443</v>
      </c>
    </row>
    <row r="41" spans="1:22" s="48" customFormat="1" ht="33.75" x14ac:dyDescent="0.2">
      <c r="A41" s="110" t="s">
        <v>613</v>
      </c>
      <c r="B41" s="69">
        <v>38</v>
      </c>
      <c r="C41" s="105" t="s">
        <v>614</v>
      </c>
      <c r="D41" s="89">
        <v>25400</v>
      </c>
      <c r="E41" s="90">
        <v>17.3</v>
      </c>
      <c r="F41" s="91"/>
      <c r="G41" s="74"/>
      <c r="H41" s="69"/>
      <c r="I41" s="111" t="s">
        <v>615</v>
      </c>
      <c r="J41" s="76"/>
      <c r="K41" s="76"/>
      <c r="L41" s="77"/>
      <c r="M41" s="77"/>
      <c r="N41" s="78"/>
      <c r="O41" s="79"/>
      <c r="P41" s="80"/>
      <c r="Q41" s="78"/>
      <c r="R41" s="79"/>
      <c r="S41" s="106"/>
      <c r="T41" s="81"/>
      <c r="U41" s="107"/>
      <c r="V41" s="78" t="s">
        <v>443</v>
      </c>
    </row>
    <row r="42" spans="1:22" s="48" customFormat="1" ht="21" x14ac:dyDescent="0.2">
      <c r="A42" s="88" t="s">
        <v>616</v>
      </c>
      <c r="B42" s="69">
        <v>39</v>
      </c>
      <c r="C42" s="70" t="s">
        <v>617</v>
      </c>
      <c r="D42" s="112">
        <v>21881</v>
      </c>
      <c r="E42" s="72">
        <v>17.3</v>
      </c>
      <c r="F42" s="73">
        <v>806</v>
      </c>
      <c r="G42" s="83" t="s">
        <v>446</v>
      </c>
      <c r="H42" s="69"/>
      <c r="I42" s="87"/>
      <c r="J42" s="76">
        <v>43101</v>
      </c>
      <c r="K42" s="76">
        <v>43465</v>
      </c>
      <c r="L42" s="77" t="s">
        <v>550</v>
      </c>
      <c r="M42" s="77" t="s">
        <v>618</v>
      </c>
      <c r="N42" s="78" t="s">
        <v>619</v>
      </c>
      <c r="O42" s="79" t="s">
        <v>620</v>
      </c>
      <c r="P42" s="80">
        <v>88050</v>
      </c>
      <c r="Q42" s="78" t="s">
        <v>206</v>
      </c>
      <c r="R42" s="79" t="s">
        <v>286</v>
      </c>
      <c r="S42" s="81" t="s">
        <v>286</v>
      </c>
      <c r="T42" s="81">
        <v>4899</v>
      </c>
      <c r="U42" s="82">
        <v>32897</v>
      </c>
      <c r="V42" s="78" t="s">
        <v>443</v>
      </c>
    </row>
    <row r="43" spans="1:22" s="48" customFormat="1" ht="33.75" x14ac:dyDescent="0.2">
      <c r="A43" s="88" t="s">
        <v>621</v>
      </c>
      <c r="B43" s="69">
        <v>40</v>
      </c>
      <c r="C43" s="105" t="s">
        <v>622</v>
      </c>
      <c r="D43" s="89">
        <v>28612</v>
      </c>
      <c r="E43" s="90">
        <v>15.7</v>
      </c>
      <c r="F43" s="91">
        <v>841</v>
      </c>
      <c r="G43" s="83" t="s">
        <v>446</v>
      </c>
      <c r="H43" s="69"/>
      <c r="I43" s="87"/>
      <c r="J43" s="76">
        <v>43101</v>
      </c>
      <c r="K43" s="76">
        <v>43465</v>
      </c>
      <c r="L43" s="77" t="str">
        <f>VLOOKUP(C43,'[1]file collegato'!F$2:V$745,16,FALSE)</f>
        <v xml:space="preserve"> Lametino</v>
      </c>
      <c r="M43" s="77" t="str">
        <f>VLOOKUP(C43,'[1]file collegato'!F$2:V$745,17,FALSE)</f>
        <v>S.Eufemia</v>
      </c>
      <c r="N43" s="78" t="s">
        <v>623</v>
      </c>
      <c r="O43" s="79" t="s">
        <v>624</v>
      </c>
      <c r="P43" s="113">
        <v>88046</v>
      </c>
      <c r="Q43" s="78" t="s">
        <v>625</v>
      </c>
      <c r="R43" s="78" t="s">
        <v>286</v>
      </c>
      <c r="S43" s="106" t="s">
        <v>286</v>
      </c>
      <c r="T43" s="81">
        <v>6643</v>
      </c>
      <c r="U43" s="107">
        <v>39288</v>
      </c>
      <c r="V43" s="78" t="s">
        <v>443</v>
      </c>
    </row>
    <row r="44" spans="1:22" s="48" customFormat="1" ht="52.5" x14ac:dyDescent="0.2">
      <c r="A44" s="88" t="s">
        <v>626</v>
      </c>
      <c r="B44" s="69">
        <v>41</v>
      </c>
      <c r="C44" s="105" t="s">
        <v>627</v>
      </c>
      <c r="D44" s="89">
        <v>28718</v>
      </c>
      <c r="E44" s="90">
        <v>15.3</v>
      </c>
      <c r="F44" s="91">
        <v>853</v>
      </c>
      <c r="G44" s="91" t="s">
        <v>628</v>
      </c>
      <c r="H44" s="69"/>
      <c r="I44" s="99"/>
      <c r="J44" s="76">
        <v>43101</v>
      </c>
      <c r="K44" s="76">
        <v>43465</v>
      </c>
      <c r="L44" s="77" t="str">
        <f>VLOOKUP(C44,'[1]file collegato'!F$2:V$745,16,FALSE)</f>
        <v xml:space="preserve"> Catanzaro Lido</v>
      </c>
      <c r="M44" s="77" t="str">
        <f>VLOOKUP(C44,'[1]file collegato'!F$2:V$745,17,FALSE)</f>
        <v>Borgia</v>
      </c>
      <c r="N44" s="78" t="s">
        <v>629</v>
      </c>
      <c r="O44" s="79" t="s">
        <v>630</v>
      </c>
      <c r="P44" s="113">
        <v>88021</v>
      </c>
      <c r="Q44" s="78" t="s">
        <v>631</v>
      </c>
      <c r="R44" s="78" t="s">
        <v>286</v>
      </c>
      <c r="S44" s="114" t="s">
        <v>286</v>
      </c>
      <c r="T44" s="78">
        <v>6645</v>
      </c>
      <c r="U44" s="82">
        <v>39288</v>
      </c>
      <c r="V44" s="78" t="s">
        <v>443</v>
      </c>
    </row>
    <row r="45" spans="1:22" s="48" customFormat="1" ht="33.75" x14ac:dyDescent="0.2">
      <c r="A45" s="88" t="s">
        <v>632</v>
      </c>
      <c r="B45" s="69">
        <v>42</v>
      </c>
      <c r="C45" s="105" t="s">
        <v>633</v>
      </c>
      <c r="D45" s="89">
        <v>28012</v>
      </c>
      <c r="E45" s="90">
        <v>14.9</v>
      </c>
      <c r="F45" s="91">
        <v>868</v>
      </c>
      <c r="G45" s="69">
        <v>24</v>
      </c>
      <c r="H45" s="69"/>
      <c r="I45" s="99"/>
      <c r="J45" s="76">
        <v>43101</v>
      </c>
      <c r="K45" s="76">
        <v>43465</v>
      </c>
      <c r="L45" s="77" t="str">
        <f>VLOOKUP(C45,'[1]file collegato'!F$2:V$745,16,FALSE)</f>
        <v xml:space="preserve"> Catanzaro Lido</v>
      </c>
      <c r="M45" s="77" t="str">
        <f>VLOOKUP(C45,'[1]file collegato'!F$2:V$745,17,FALSE)</f>
        <v xml:space="preserve">Marcedusa </v>
      </c>
      <c r="N45" s="78" t="s">
        <v>634</v>
      </c>
      <c r="O45" s="79" t="s">
        <v>635</v>
      </c>
      <c r="P45" s="113">
        <v>88100</v>
      </c>
      <c r="Q45" s="78" t="s">
        <v>636</v>
      </c>
      <c r="R45" s="78" t="s">
        <v>286</v>
      </c>
      <c r="S45" s="106" t="s">
        <v>286</v>
      </c>
      <c r="T45" s="81">
        <v>6594</v>
      </c>
      <c r="U45" s="107">
        <v>39146</v>
      </c>
      <c r="V45" s="78" t="s">
        <v>443</v>
      </c>
    </row>
    <row r="46" spans="1:22" s="48" customFormat="1" ht="45" x14ac:dyDescent="0.2">
      <c r="A46" s="88" t="s">
        <v>637</v>
      </c>
      <c r="B46" s="69">
        <v>43</v>
      </c>
      <c r="C46" s="105" t="s">
        <v>638</v>
      </c>
      <c r="D46" s="89">
        <v>30633</v>
      </c>
      <c r="E46" s="90">
        <v>13.5</v>
      </c>
      <c r="F46" s="91">
        <v>905</v>
      </c>
      <c r="G46" s="69">
        <v>24</v>
      </c>
      <c r="H46" s="69"/>
      <c r="I46" s="99"/>
      <c r="J46" s="76">
        <v>43101</v>
      </c>
      <c r="K46" s="76">
        <v>43465</v>
      </c>
      <c r="L46" s="77" t="s">
        <v>550</v>
      </c>
      <c r="M46" s="77" t="s">
        <v>639</v>
      </c>
      <c r="N46" s="78" t="s">
        <v>640</v>
      </c>
      <c r="O46" s="79" t="s">
        <v>641</v>
      </c>
      <c r="P46" s="113">
        <v>88100</v>
      </c>
      <c r="Q46" s="78" t="s">
        <v>198</v>
      </c>
      <c r="R46" s="78" t="s">
        <v>286</v>
      </c>
      <c r="S46" s="114" t="s">
        <v>286</v>
      </c>
      <c r="T46" s="78">
        <v>6760</v>
      </c>
      <c r="U46" s="82">
        <v>39845</v>
      </c>
      <c r="V46" s="78" t="s">
        <v>443</v>
      </c>
    </row>
    <row r="47" spans="1:22" s="48" customFormat="1" ht="42" x14ac:dyDescent="0.2">
      <c r="A47" s="115" t="s">
        <v>642</v>
      </c>
      <c r="B47" s="69">
        <v>44</v>
      </c>
      <c r="C47" s="105" t="s">
        <v>643</v>
      </c>
      <c r="D47" s="89">
        <v>29585</v>
      </c>
      <c r="E47" s="90">
        <v>13.9</v>
      </c>
      <c r="F47" s="91"/>
      <c r="G47" s="74"/>
      <c r="H47" s="69"/>
      <c r="I47" s="97">
        <v>118</v>
      </c>
      <c r="J47" s="76">
        <v>43101</v>
      </c>
      <c r="K47" s="76">
        <v>43465</v>
      </c>
      <c r="L47" s="77"/>
      <c r="M47" s="77"/>
      <c r="N47" s="78"/>
      <c r="O47" s="79"/>
      <c r="P47" s="113"/>
      <c r="Q47" s="78"/>
      <c r="R47" s="78"/>
      <c r="S47" s="114"/>
      <c r="T47" s="78"/>
      <c r="U47" s="82"/>
      <c r="V47" s="78" t="s">
        <v>443</v>
      </c>
    </row>
    <row r="48" spans="1:22" s="48" customFormat="1" ht="45" x14ac:dyDescent="0.2">
      <c r="A48" s="116" t="s">
        <v>644</v>
      </c>
      <c r="B48" s="69">
        <v>45</v>
      </c>
      <c r="C48" s="105" t="s">
        <v>645</v>
      </c>
      <c r="D48" s="89">
        <v>22185</v>
      </c>
      <c r="E48" s="90">
        <v>13.5</v>
      </c>
      <c r="F48" s="91"/>
      <c r="G48" s="69">
        <v>24</v>
      </c>
      <c r="H48" s="69"/>
      <c r="I48" s="99"/>
      <c r="J48" s="76">
        <v>43101</v>
      </c>
      <c r="K48" s="76">
        <v>43465</v>
      </c>
      <c r="L48" s="77" t="s">
        <v>438</v>
      </c>
      <c r="M48" s="77" t="s">
        <v>646</v>
      </c>
      <c r="N48" s="78" t="s">
        <v>647</v>
      </c>
      <c r="O48" s="79" t="s">
        <v>648</v>
      </c>
      <c r="P48" s="113">
        <v>88060</v>
      </c>
      <c r="Q48" s="78" t="s">
        <v>649</v>
      </c>
      <c r="R48" s="78" t="s">
        <v>286</v>
      </c>
      <c r="S48" s="78" t="s">
        <v>286</v>
      </c>
      <c r="T48" s="78">
        <v>5970</v>
      </c>
      <c r="U48" s="82">
        <v>35793</v>
      </c>
      <c r="V48" s="78" t="s">
        <v>443</v>
      </c>
    </row>
    <row r="49" spans="1:22" s="48" customFormat="1" ht="33.75" x14ac:dyDescent="0.2">
      <c r="A49" s="88" t="s">
        <v>650</v>
      </c>
      <c r="B49" s="69">
        <v>46</v>
      </c>
      <c r="C49" s="105" t="s">
        <v>651</v>
      </c>
      <c r="D49" s="89">
        <v>28765</v>
      </c>
      <c r="E49" s="90">
        <v>12.5</v>
      </c>
      <c r="F49" s="117">
        <v>928</v>
      </c>
      <c r="G49" s="91"/>
      <c r="H49" s="118"/>
      <c r="I49" s="99" t="s">
        <v>652</v>
      </c>
      <c r="J49" s="76"/>
      <c r="K49" s="76"/>
      <c r="L49" s="77"/>
      <c r="M49" s="77"/>
      <c r="N49" s="78" t="s">
        <v>653</v>
      </c>
      <c r="O49" s="79" t="s">
        <v>654</v>
      </c>
      <c r="P49" s="113">
        <v>88040</v>
      </c>
      <c r="Q49" s="78" t="s">
        <v>655</v>
      </c>
      <c r="R49" s="78" t="s">
        <v>286</v>
      </c>
      <c r="S49" s="114" t="s">
        <v>286</v>
      </c>
      <c r="T49" s="78">
        <v>6870</v>
      </c>
      <c r="U49" s="82">
        <v>40597</v>
      </c>
      <c r="V49" s="78" t="s">
        <v>443</v>
      </c>
    </row>
    <row r="50" spans="1:22" s="48" customFormat="1" ht="45" x14ac:dyDescent="0.2">
      <c r="A50" s="88" t="s">
        <v>656</v>
      </c>
      <c r="B50" s="69">
        <v>47</v>
      </c>
      <c r="C50" s="105" t="s">
        <v>657</v>
      </c>
      <c r="D50" s="89">
        <v>27706</v>
      </c>
      <c r="E50" s="90">
        <v>9.8000000000000007</v>
      </c>
      <c r="F50" s="91">
        <v>1057</v>
      </c>
      <c r="G50" s="83" t="s">
        <v>446</v>
      </c>
      <c r="H50" s="69"/>
      <c r="I50" s="87" t="s">
        <v>658</v>
      </c>
      <c r="J50" s="76">
        <v>43101</v>
      </c>
      <c r="K50" s="76">
        <v>43465</v>
      </c>
      <c r="L50" s="77" t="str">
        <f>VLOOKUP(C50,'[1]file collegato'!F$2:V$745,16,FALSE)</f>
        <v xml:space="preserve"> Reventino</v>
      </c>
      <c r="M50" s="77" t="str">
        <f>VLOOKUP(C50,'[1]file collegato'!F$2:V$745,17,FALSE)</f>
        <v xml:space="preserve"> Martirano Lombardo</v>
      </c>
      <c r="N50" s="78" t="s">
        <v>659</v>
      </c>
      <c r="O50" s="79" t="s">
        <v>660</v>
      </c>
      <c r="P50" s="113">
        <v>88049</v>
      </c>
      <c r="Q50" s="78" t="s">
        <v>271</v>
      </c>
      <c r="R50" s="78" t="s">
        <v>286</v>
      </c>
      <c r="S50" s="114" t="s">
        <v>310</v>
      </c>
      <c r="T50" s="78">
        <v>6361</v>
      </c>
      <c r="U50" s="82">
        <v>37977</v>
      </c>
      <c r="V50" s="78" t="s">
        <v>443</v>
      </c>
    </row>
    <row r="51" spans="1:22" s="92" customFormat="1" ht="33.75" x14ac:dyDescent="0.2">
      <c r="A51" s="88" t="s">
        <v>661</v>
      </c>
      <c r="B51" s="69">
        <v>48</v>
      </c>
      <c r="C51" s="105" t="s">
        <v>662</v>
      </c>
      <c r="D51" s="89">
        <v>20153</v>
      </c>
      <c r="E51" s="90">
        <v>9.6</v>
      </c>
      <c r="F51" s="91">
        <v>1075</v>
      </c>
      <c r="G51" s="83" t="s">
        <v>446</v>
      </c>
      <c r="H51" s="69"/>
      <c r="I51" s="99"/>
      <c r="J51" s="76">
        <v>43101</v>
      </c>
      <c r="K51" s="76">
        <v>43465</v>
      </c>
      <c r="L51" s="119" t="s">
        <v>610</v>
      </c>
      <c r="M51" s="77" t="s">
        <v>663</v>
      </c>
      <c r="N51" s="78" t="s">
        <v>664</v>
      </c>
      <c r="O51" s="79" t="s">
        <v>665</v>
      </c>
      <c r="P51" s="113">
        <v>88049</v>
      </c>
      <c r="Q51" s="78" t="s">
        <v>271</v>
      </c>
      <c r="R51" s="78" t="s">
        <v>286</v>
      </c>
      <c r="S51" s="78" t="s">
        <v>286</v>
      </c>
      <c r="T51" s="78">
        <v>6788</v>
      </c>
      <c r="U51" s="82">
        <v>40023</v>
      </c>
      <c r="V51" s="78" t="s">
        <v>443</v>
      </c>
    </row>
    <row r="52" spans="1:22" s="48" customFormat="1" ht="27" x14ac:dyDescent="0.2">
      <c r="A52" s="88" t="s">
        <v>666</v>
      </c>
      <c r="B52" s="69">
        <v>49</v>
      </c>
      <c r="C52" s="70" t="s">
        <v>667</v>
      </c>
      <c r="D52" s="89">
        <v>23241</v>
      </c>
      <c r="E52" s="90">
        <v>8.4</v>
      </c>
      <c r="F52" s="91">
        <v>1130</v>
      </c>
      <c r="G52" s="83" t="s">
        <v>446</v>
      </c>
      <c r="H52" s="69"/>
      <c r="I52" s="87" t="s">
        <v>668</v>
      </c>
      <c r="J52" s="76">
        <v>43101</v>
      </c>
      <c r="K52" s="76">
        <v>43465</v>
      </c>
      <c r="L52" s="77" t="s">
        <v>438</v>
      </c>
      <c r="M52" s="77" t="s">
        <v>646</v>
      </c>
      <c r="N52" s="80" t="s">
        <v>669</v>
      </c>
      <c r="O52" s="79" t="s">
        <v>670</v>
      </c>
      <c r="P52" s="113">
        <v>88060</v>
      </c>
      <c r="Q52" s="78" t="s">
        <v>649</v>
      </c>
      <c r="R52" s="78" t="s">
        <v>286</v>
      </c>
      <c r="S52" s="114" t="s">
        <v>286</v>
      </c>
      <c r="T52" s="81">
        <v>6290</v>
      </c>
      <c r="U52" s="82">
        <v>37650</v>
      </c>
      <c r="V52" s="78" t="s">
        <v>443</v>
      </c>
    </row>
    <row r="53" spans="1:22" s="92" customFormat="1" ht="36" x14ac:dyDescent="0.2">
      <c r="A53" s="88" t="s">
        <v>671</v>
      </c>
      <c r="B53" s="69">
        <v>50</v>
      </c>
      <c r="C53" s="94" t="s">
        <v>672</v>
      </c>
      <c r="D53" s="89">
        <v>26961</v>
      </c>
      <c r="E53" s="90">
        <v>8.1999999999999993</v>
      </c>
      <c r="F53" s="91">
        <v>1157</v>
      </c>
      <c r="G53" s="117"/>
      <c r="H53" s="69"/>
      <c r="I53" s="120" t="s">
        <v>673</v>
      </c>
      <c r="J53" s="121" t="e">
        <f>VLOOKUP(C53,[2]Foglio1!F$2:V$745,5,FALSE)</f>
        <v>#N/A</v>
      </c>
      <c r="K53" s="121" t="e">
        <f>VLOOKUP(C53,[2]Foglio1!F$2:V$745,6,FALSE)</f>
        <v>#N/A</v>
      </c>
      <c r="L53" s="77" t="e">
        <f>VLOOKUP(C53,[2]Foglio1!F$2:V$745,16,FALSE)</f>
        <v>#N/A</v>
      </c>
      <c r="M53" s="77" t="e">
        <f>VLOOKUP(C53,[2]Foglio1!F$2:V$745,17,FALSE)</f>
        <v>#N/A</v>
      </c>
      <c r="N53" s="78" t="s">
        <v>674</v>
      </c>
      <c r="O53" s="79" t="s">
        <v>675</v>
      </c>
      <c r="P53" s="113">
        <v>88100</v>
      </c>
      <c r="Q53" s="78" t="s">
        <v>198</v>
      </c>
      <c r="R53" s="78" t="s">
        <v>286</v>
      </c>
      <c r="S53" s="78" t="s">
        <v>286</v>
      </c>
      <c r="T53" s="78">
        <v>6309</v>
      </c>
      <c r="U53" s="82">
        <v>37825</v>
      </c>
      <c r="V53" s="78" t="s">
        <v>443</v>
      </c>
    </row>
    <row r="54" spans="1:22" s="92" customFormat="1" ht="48" x14ac:dyDescent="0.2">
      <c r="A54" s="122" t="s">
        <v>676</v>
      </c>
      <c r="B54" s="69">
        <v>51</v>
      </c>
      <c r="C54" s="94" t="s">
        <v>677</v>
      </c>
      <c r="D54" s="123">
        <v>30706</v>
      </c>
      <c r="E54" s="90">
        <v>7.9</v>
      </c>
      <c r="F54" s="91">
        <v>1173</v>
      </c>
      <c r="G54" s="117">
        <v>24</v>
      </c>
      <c r="H54" s="69"/>
      <c r="I54" s="85"/>
      <c r="J54" s="124">
        <v>43282</v>
      </c>
      <c r="K54" s="124">
        <v>43465</v>
      </c>
      <c r="L54" s="124" t="s">
        <v>678</v>
      </c>
      <c r="M54" s="124" t="s">
        <v>679</v>
      </c>
      <c r="N54" s="78" t="s">
        <v>680</v>
      </c>
      <c r="O54" s="78" t="s">
        <v>441</v>
      </c>
      <c r="P54" s="78">
        <v>88047</v>
      </c>
      <c r="Q54" s="79" t="s">
        <v>467</v>
      </c>
      <c r="R54" s="125" t="s">
        <v>286</v>
      </c>
      <c r="S54" s="126" t="s">
        <v>286</v>
      </c>
      <c r="T54" s="78">
        <v>6951</v>
      </c>
      <c r="U54" s="82">
        <v>40990</v>
      </c>
      <c r="V54" s="78" t="s">
        <v>443</v>
      </c>
    </row>
    <row r="55" spans="1:22" s="92" customFormat="1" ht="31.5" x14ac:dyDescent="0.2">
      <c r="A55" s="122" t="s">
        <v>681</v>
      </c>
      <c r="B55" s="69">
        <v>52</v>
      </c>
      <c r="C55" s="94" t="s">
        <v>682</v>
      </c>
      <c r="D55" s="123">
        <v>30604</v>
      </c>
      <c r="E55" s="90">
        <v>7.7</v>
      </c>
      <c r="F55" s="91">
        <v>1188</v>
      </c>
      <c r="G55" s="83" t="s">
        <v>446</v>
      </c>
      <c r="H55" s="69"/>
      <c r="I55" s="85"/>
      <c r="J55" s="124">
        <v>43282</v>
      </c>
      <c r="K55" s="124">
        <v>43465</v>
      </c>
      <c r="L55" s="124" t="s">
        <v>678</v>
      </c>
      <c r="M55" s="124" t="s">
        <v>497</v>
      </c>
      <c r="N55" s="78" t="s">
        <v>683</v>
      </c>
      <c r="O55" s="78" t="s">
        <v>460</v>
      </c>
      <c r="P55" s="78">
        <v>88046</v>
      </c>
      <c r="Q55" s="79" t="s">
        <v>467</v>
      </c>
      <c r="R55" s="125" t="s">
        <v>286</v>
      </c>
      <c r="S55" s="126" t="s">
        <v>286</v>
      </c>
      <c r="T55" s="78">
        <v>6997</v>
      </c>
      <c r="U55" s="82">
        <v>41115</v>
      </c>
      <c r="V55" s="78" t="s">
        <v>443</v>
      </c>
    </row>
    <row r="56" spans="1:22" s="48" customFormat="1" ht="48" x14ac:dyDescent="0.2">
      <c r="A56" s="96" t="s">
        <v>684</v>
      </c>
      <c r="B56" s="69">
        <v>53</v>
      </c>
      <c r="C56" s="94" t="s">
        <v>685</v>
      </c>
      <c r="D56" s="89">
        <v>29743</v>
      </c>
      <c r="E56" s="90">
        <v>7.7</v>
      </c>
      <c r="F56" s="91">
        <v>1190</v>
      </c>
      <c r="G56" s="117"/>
      <c r="H56" s="69"/>
      <c r="I56" s="127" t="s">
        <v>686</v>
      </c>
      <c r="J56" s="121">
        <v>43191</v>
      </c>
      <c r="K56" s="121">
        <v>43465</v>
      </c>
      <c r="L56" s="77" t="e">
        <f>VLOOKUP(C56,[2]Foglio1!F$2:V$745,16,FALSE)</f>
        <v>#N/A</v>
      </c>
      <c r="M56" s="77" t="e">
        <f>A54:I54</f>
        <v>#VALUE!</v>
      </c>
      <c r="N56" s="78" t="s">
        <v>687</v>
      </c>
      <c r="O56" s="79" t="s">
        <v>688</v>
      </c>
      <c r="P56" s="113">
        <v>88050</v>
      </c>
      <c r="Q56" s="78" t="s">
        <v>689</v>
      </c>
      <c r="R56" s="78" t="s">
        <v>286</v>
      </c>
      <c r="S56" s="114" t="s">
        <v>286</v>
      </c>
      <c r="T56" s="78">
        <v>6834</v>
      </c>
      <c r="U56" s="82">
        <v>40254</v>
      </c>
      <c r="V56" s="78" t="s">
        <v>443</v>
      </c>
    </row>
    <row r="57" spans="1:22" s="48" customFormat="1" ht="33.75" x14ac:dyDescent="0.2">
      <c r="A57" s="116" t="s">
        <v>690</v>
      </c>
      <c r="B57" s="69">
        <v>54</v>
      </c>
      <c r="C57" s="105" t="s">
        <v>691</v>
      </c>
      <c r="D57" s="89">
        <v>22038</v>
      </c>
      <c r="E57" s="90">
        <v>2.7</v>
      </c>
      <c r="F57" s="91">
        <v>1361</v>
      </c>
      <c r="G57" s="117">
        <v>24</v>
      </c>
      <c r="H57" s="69"/>
      <c r="I57" s="85"/>
      <c r="J57" s="124">
        <v>43282</v>
      </c>
      <c r="K57" s="124">
        <v>43465</v>
      </c>
      <c r="L57" s="77" t="s">
        <v>463</v>
      </c>
      <c r="M57" s="77" t="s">
        <v>692</v>
      </c>
      <c r="N57" s="78" t="s">
        <v>693</v>
      </c>
      <c r="O57" s="79" t="s">
        <v>694</v>
      </c>
      <c r="P57" s="78">
        <v>88046</v>
      </c>
      <c r="Q57" s="78" t="s">
        <v>467</v>
      </c>
      <c r="R57" s="81" t="s">
        <v>286</v>
      </c>
      <c r="S57" s="78" t="s">
        <v>286</v>
      </c>
      <c r="T57" s="128">
        <v>5572</v>
      </c>
      <c r="U57" s="129">
        <v>34052</v>
      </c>
      <c r="V57" s="78" t="s">
        <v>443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5"/>
  <sheetViews>
    <sheetView workbookViewId="0">
      <selection activeCell="K8" sqref="K8"/>
    </sheetView>
  </sheetViews>
  <sheetFormatPr defaultRowHeight="12.75" x14ac:dyDescent="0.2"/>
  <sheetData>
    <row r="1" spans="1:22" s="48" customFormat="1" ht="20.25" x14ac:dyDescent="0.3">
      <c r="A1" s="35" t="s">
        <v>413</v>
      </c>
      <c r="B1" s="39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30"/>
      <c r="P1" s="131"/>
      <c r="Q1" s="130"/>
      <c r="R1" s="130"/>
      <c r="S1" s="130"/>
      <c r="T1" s="130"/>
      <c r="U1" s="132"/>
      <c r="V1" s="130"/>
    </row>
    <row r="2" spans="1:22" s="48" customFormat="1" ht="30" x14ac:dyDescent="0.3">
      <c r="A2" s="49" t="s">
        <v>695</v>
      </c>
      <c r="B2" s="133"/>
      <c r="C2" s="134"/>
      <c r="D2" s="49"/>
      <c r="E2" s="135"/>
      <c r="F2" s="135"/>
      <c r="G2" s="135"/>
      <c r="H2" s="133"/>
      <c r="I2" s="134"/>
      <c r="J2" s="134"/>
      <c r="K2" s="134"/>
      <c r="L2" s="134"/>
      <c r="M2" s="212"/>
      <c r="N2" s="212"/>
      <c r="P2" s="136"/>
      <c r="Q2" s="137"/>
      <c r="R2" s="137"/>
      <c r="S2" s="137"/>
      <c r="T2" s="137"/>
      <c r="U2" s="138">
        <v>2</v>
      </c>
    </row>
    <row r="3" spans="1:22" s="48" customFormat="1" ht="63" x14ac:dyDescent="0.2">
      <c r="A3" s="60" t="s">
        <v>415</v>
      </c>
      <c r="B3" s="61" t="s">
        <v>416</v>
      </c>
      <c r="C3" s="61" t="s">
        <v>417</v>
      </c>
      <c r="D3" s="60" t="s">
        <v>696</v>
      </c>
      <c r="E3" s="60" t="s">
        <v>419</v>
      </c>
      <c r="F3" s="60" t="s">
        <v>420</v>
      </c>
      <c r="G3" s="60" t="s">
        <v>421</v>
      </c>
      <c r="H3" s="61"/>
      <c r="I3" s="60" t="s">
        <v>422</v>
      </c>
      <c r="J3" s="139" t="s">
        <v>423</v>
      </c>
      <c r="K3" s="140" t="s">
        <v>424</v>
      </c>
      <c r="L3" s="60" t="s">
        <v>425</v>
      </c>
      <c r="M3" s="60" t="s">
        <v>426</v>
      </c>
      <c r="N3" s="60" t="s">
        <v>427</v>
      </c>
      <c r="O3" s="60" t="s">
        <v>428</v>
      </c>
      <c r="P3" s="63" t="s">
        <v>429</v>
      </c>
      <c r="Q3" s="60" t="s">
        <v>430</v>
      </c>
      <c r="R3" s="64" t="s">
        <v>431</v>
      </c>
      <c r="S3" s="65" t="s">
        <v>432</v>
      </c>
      <c r="T3" s="61" t="s">
        <v>416</v>
      </c>
      <c r="U3" s="66" t="s">
        <v>433</v>
      </c>
      <c r="V3" s="67" t="s">
        <v>434</v>
      </c>
    </row>
    <row r="4" spans="1:22" s="48" customFormat="1" ht="45" x14ac:dyDescent="0.2">
      <c r="A4" s="141" t="s">
        <v>697</v>
      </c>
      <c r="B4" s="69">
        <v>1</v>
      </c>
      <c r="C4" s="142" t="s">
        <v>698</v>
      </c>
      <c r="D4" s="143">
        <v>21831</v>
      </c>
      <c r="E4" s="144">
        <v>46.25</v>
      </c>
      <c r="F4" s="145">
        <v>304</v>
      </c>
      <c r="G4" s="117">
        <v>24</v>
      </c>
      <c r="H4" s="69"/>
      <c r="I4" s="146" t="s">
        <v>699</v>
      </c>
      <c r="J4" s="124">
        <v>42736</v>
      </c>
      <c r="K4" s="124">
        <v>43100</v>
      </c>
      <c r="L4" s="124" t="e">
        <f>VLOOKUP(C4,'[1]file collegato'!F$2:V$745,16,FALSE)</f>
        <v>#N/A</v>
      </c>
      <c r="M4" s="124" t="e">
        <f>VLOOKUP(C4,'[1]file collegato'!F$2:V$745,17,FALSE)</f>
        <v>#N/A</v>
      </c>
      <c r="N4" s="147" t="s">
        <v>700</v>
      </c>
      <c r="O4" s="148" t="s">
        <v>701</v>
      </c>
      <c r="P4" s="147">
        <v>89040</v>
      </c>
      <c r="Q4" s="147" t="s">
        <v>702</v>
      </c>
      <c r="R4" s="147" t="s">
        <v>501</v>
      </c>
      <c r="S4" s="78" t="s">
        <v>501</v>
      </c>
      <c r="T4" s="78">
        <v>6225</v>
      </c>
      <c r="U4" s="82">
        <v>32962</v>
      </c>
      <c r="V4" s="149" t="s">
        <v>703</v>
      </c>
    </row>
    <row r="5" spans="1:22" s="48" customFormat="1" ht="31.5" x14ac:dyDescent="0.2">
      <c r="A5" s="88" t="s">
        <v>704</v>
      </c>
      <c r="B5" s="69">
        <v>2</v>
      </c>
      <c r="C5" s="118" t="s">
        <v>705</v>
      </c>
      <c r="D5" s="112">
        <v>24352</v>
      </c>
      <c r="E5" s="150">
        <v>45.8</v>
      </c>
      <c r="F5" s="98">
        <v>316</v>
      </c>
      <c r="G5" s="83" t="s">
        <v>446</v>
      </c>
      <c r="H5" s="69"/>
      <c r="I5" s="151" t="s">
        <v>706</v>
      </c>
      <c r="J5" s="124">
        <f>VLOOKUP(C5,'[1]file collegato'!F$2:V$745,5,FALSE)</f>
        <v>43101</v>
      </c>
      <c r="K5" s="124">
        <f>VLOOKUP(C5,'[1]file collegato'!F$2:V$745,6,FALSE)</f>
        <v>43465</v>
      </c>
      <c r="L5" s="124" t="str">
        <f>VLOOKUP(C5,'[1]file collegato'!F$2:V$745,16,FALSE)</f>
        <v xml:space="preserve"> Soverato</v>
      </c>
      <c r="M5" s="121" t="str">
        <f>VLOOKUP(C5,'[1]file collegato'!F$2:V$745,17,FALSE)</f>
        <v>Guardavalle</v>
      </c>
      <c r="N5" s="78" t="s">
        <v>707</v>
      </c>
      <c r="O5" s="79" t="s">
        <v>441</v>
      </c>
      <c r="P5" s="78">
        <v>89040</v>
      </c>
      <c r="Q5" s="78" t="s">
        <v>708</v>
      </c>
      <c r="R5" s="78" t="s">
        <v>501</v>
      </c>
      <c r="S5" s="78" t="s">
        <v>501</v>
      </c>
      <c r="T5" s="78">
        <v>6803</v>
      </c>
      <c r="U5" s="82">
        <v>34332</v>
      </c>
      <c r="V5" s="149" t="s">
        <v>703</v>
      </c>
    </row>
    <row r="6" spans="1:22" s="48" customFormat="1" ht="31.5" x14ac:dyDescent="0.2">
      <c r="A6" s="96" t="s">
        <v>709</v>
      </c>
      <c r="B6" s="69">
        <v>3</v>
      </c>
      <c r="C6" s="118" t="s">
        <v>710</v>
      </c>
      <c r="D6" s="112">
        <v>20527</v>
      </c>
      <c r="E6" s="150">
        <v>41.5</v>
      </c>
      <c r="F6" s="98">
        <v>573</v>
      </c>
      <c r="G6" s="74"/>
      <c r="H6" s="69"/>
      <c r="I6" s="151"/>
      <c r="J6" s="124"/>
      <c r="K6" s="124"/>
      <c r="L6" s="124"/>
      <c r="M6" s="121"/>
      <c r="N6" s="78" t="s">
        <v>711</v>
      </c>
      <c r="O6" s="79" t="s">
        <v>712</v>
      </c>
      <c r="P6" s="78">
        <v>89044</v>
      </c>
      <c r="Q6" s="78" t="s">
        <v>713</v>
      </c>
      <c r="R6" s="78" t="s">
        <v>501</v>
      </c>
      <c r="S6" s="78" t="s">
        <v>501</v>
      </c>
      <c r="T6" s="78">
        <v>89044</v>
      </c>
      <c r="U6" s="82">
        <v>35703</v>
      </c>
      <c r="V6" s="149" t="s">
        <v>703</v>
      </c>
    </row>
    <row r="7" spans="1:22" s="48" customFormat="1" ht="27" x14ac:dyDescent="0.2">
      <c r="A7" s="86" t="s">
        <v>714</v>
      </c>
      <c r="B7" s="69">
        <v>4</v>
      </c>
      <c r="C7" s="70" t="s">
        <v>715</v>
      </c>
      <c r="D7" s="71">
        <v>25319</v>
      </c>
      <c r="E7" s="72">
        <v>38.200000000000003</v>
      </c>
      <c r="F7" s="73">
        <v>424</v>
      </c>
      <c r="G7" s="74"/>
      <c r="H7" s="69"/>
      <c r="I7" s="87"/>
      <c r="J7" s="76"/>
      <c r="K7" s="76"/>
      <c r="L7" s="76"/>
      <c r="M7" s="77"/>
      <c r="N7" s="78" t="s">
        <v>716</v>
      </c>
      <c r="O7" s="79" t="s">
        <v>717</v>
      </c>
      <c r="P7" s="80">
        <v>89812</v>
      </c>
      <c r="Q7" s="78" t="s">
        <v>718</v>
      </c>
      <c r="R7" s="79" t="s">
        <v>719</v>
      </c>
      <c r="S7" s="81" t="s">
        <v>719</v>
      </c>
      <c r="T7" s="81">
        <v>1020</v>
      </c>
      <c r="U7" s="82">
        <v>34454</v>
      </c>
      <c r="V7" s="149" t="s">
        <v>703</v>
      </c>
    </row>
    <row r="8" spans="1:22" s="48" customFormat="1" ht="45" x14ac:dyDescent="0.2">
      <c r="A8" s="96" t="s">
        <v>720</v>
      </c>
      <c r="B8" s="69">
        <v>5</v>
      </c>
      <c r="C8" s="118" t="s">
        <v>721</v>
      </c>
      <c r="D8" s="112">
        <v>23436</v>
      </c>
      <c r="E8" s="150">
        <v>34.700000000000003</v>
      </c>
      <c r="F8" s="98">
        <v>764</v>
      </c>
      <c r="G8" s="74"/>
      <c r="H8" s="69"/>
      <c r="I8" s="151"/>
      <c r="J8" s="124"/>
      <c r="K8" s="124"/>
      <c r="L8" s="124"/>
      <c r="M8" s="121"/>
      <c r="N8" s="78" t="s">
        <v>722</v>
      </c>
      <c r="O8" s="79" t="s">
        <v>723</v>
      </c>
      <c r="P8" s="78">
        <v>89063</v>
      </c>
      <c r="Q8" s="78" t="s">
        <v>724</v>
      </c>
      <c r="R8" s="78" t="s">
        <v>501</v>
      </c>
      <c r="S8" s="78" t="s">
        <v>501</v>
      </c>
      <c r="T8" s="78">
        <v>6860</v>
      </c>
      <c r="U8" s="82">
        <v>34089</v>
      </c>
      <c r="V8" s="149" t="s">
        <v>703</v>
      </c>
    </row>
    <row r="9" spans="1:22" s="48" customFormat="1" ht="22.5" x14ac:dyDescent="0.2">
      <c r="A9" s="88" t="s">
        <v>725</v>
      </c>
      <c r="B9" s="69">
        <v>6</v>
      </c>
      <c r="C9" s="118" t="s">
        <v>726</v>
      </c>
      <c r="D9" s="112">
        <v>23640</v>
      </c>
      <c r="E9" s="150">
        <v>22.8</v>
      </c>
      <c r="F9" s="69">
        <v>767</v>
      </c>
      <c r="G9" s="117">
        <v>24</v>
      </c>
      <c r="H9" s="69"/>
      <c r="I9" s="151" t="s">
        <v>706</v>
      </c>
      <c r="J9" s="124">
        <v>42736</v>
      </c>
      <c r="K9" s="124">
        <v>43100</v>
      </c>
      <c r="L9" s="124" t="str">
        <f>VLOOKUP(C9,'[1]file collegato'!F$2:V$745,16,FALSE)</f>
        <v xml:space="preserve"> Soverato</v>
      </c>
      <c r="M9" s="121" t="str">
        <f>VLOOKUP(C9,'[1]file collegato'!F$2:V$745,17,FALSE)</f>
        <v>Badolato</v>
      </c>
      <c r="N9" s="78" t="s">
        <v>727</v>
      </c>
      <c r="O9" s="79" t="s">
        <v>728</v>
      </c>
      <c r="P9" s="78">
        <v>89047</v>
      </c>
      <c r="Q9" s="78" t="s">
        <v>729</v>
      </c>
      <c r="R9" s="78" t="s">
        <v>501</v>
      </c>
      <c r="S9" s="78" t="s">
        <v>501</v>
      </c>
      <c r="T9" s="78">
        <v>7297</v>
      </c>
      <c r="U9" s="82">
        <v>35450</v>
      </c>
      <c r="V9" s="149" t="s">
        <v>703</v>
      </c>
    </row>
    <row r="10" spans="1:22" s="48" customFormat="1" ht="48" x14ac:dyDescent="0.2">
      <c r="A10" s="88" t="s">
        <v>730</v>
      </c>
      <c r="B10" s="69">
        <v>7</v>
      </c>
      <c r="C10" s="152" t="s">
        <v>731</v>
      </c>
      <c r="D10" s="112">
        <v>24446</v>
      </c>
      <c r="E10" s="150">
        <v>19.95</v>
      </c>
      <c r="F10" s="69">
        <v>838</v>
      </c>
      <c r="G10" s="117">
        <v>24</v>
      </c>
      <c r="H10" s="69"/>
      <c r="I10" s="151" t="s">
        <v>706</v>
      </c>
      <c r="J10" s="124">
        <v>42736</v>
      </c>
      <c r="K10" s="124">
        <v>43100</v>
      </c>
      <c r="L10" s="124" t="e">
        <f>VLOOKUP(C10,'[1]file collegato'!F$2:V$745,16,FALSE)</f>
        <v>#N/A</v>
      </c>
      <c r="M10" s="121" t="e">
        <f>VLOOKUP(C10,'[1]file collegato'!F$2:V$745,17,FALSE)</f>
        <v>#N/A</v>
      </c>
      <c r="N10" s="78" t="s">
        <v>732</v>
      </c>
      <c r="O10" s="79" t="s">
        <v>460</v>
      </c>
      <c r="P10" s="78">
        <v>89013</v>
      </c>
      <c r="Q10" s="78" t="s">
        <v>733</v>
      </c>
      <c r="R10" s="78" t="s">
        <v>501</v>
      </c>
      <c r="S10" s="153" t="s">
        <v>501</v>
      </c>
      <c r="T10" s="81">
        <v>6796</v>
      </c>
      <c r="U10" s="82">
        <v>33998</v>
      </c>
      <c r="V10" s="149" t="s">
        <v>703</v>
      </c>
    </row>
    <row r="11" spans="1:22" s="48" customFormat="1" ht="33.75" x14ac:dyDescent="0.2">
      <c r="A11" s="154" t="s">
        <v>734</v>
      </c>
      <c r="B11" s="69">
        <v>8</v>
      </c>
      <c r="C11" s="142" t="s">
        <v>735</v>
      </c>
      <c r="D11" s="155">
        <v>26289</v>
      </c>
      <c r="E11" s="150">
        <v>12.5</v>
      </c>
      <c r="F11" s="69">
        <v>1146</v>
      </c>
      <c r="G11" s="83" t="s">
        <v>446</v>
      </c>
      <c r="H11" s="156"/>
      <c r="I11" s="146" t="s">
        <v>699</v>
      </c>
      <c r="J11" s="157">
        <v>42736</v>
      </c>
      <c r="K11" s="157">
        <v>43100</v>
      </c>
      <c r="L11" s="157" t="s">
        <v>438</v>
      </c>
      <c r="M11" s="157" t="s">
        <v>736</v>
      </c>
      <c r="N11" s="149" t="s">
        <v>737</v>
      </c>
      <c r="O11" s="158" t="s">
        <v>738</v>
      </c>
      <c r="P11" s="113">
        <v>89040</v>
      </c>
      <c r="Q11" s="78" t="s">
        <v>739</v>
      </c>
      <c r="R11" s="81" t="s">
        <v>501</v>
      </c>
      <c r="S11" s="159" t="s">
        <v>501</v>
      </c>
      <c r="T11" s="160">
        <v>7610</v>
      </c>
      <c r="U11" s="161">
        <v>36866</v>
      </c>
      <c r="V11" s="149" t="s">
        <v>703</v>
      </c>
    </row>
    <row r="12" spans="1:22" s="48" customFormat="1" ht="31.5" x14ac:dyDescent="0.2">
      <c r="A12" s="96" t="s">
        <v>740</v>
      </c>
      <c r="B12" s="69">
        <v>9</v>
      </c>
      <c r="C12" s="118" t="s">
        <v>741</v>
      </c>
      <c r="D12" s="112">
        <v>30952</v>
      </c>
      <c r="E12" s="150">
        <v>8.1999999999999993</v>
      </c>
      <c r="F12" s="69">
        <v>1060</v>
      </c>
      <c r="G12" s="74"/>
      <c r="H12" s="162"/>
      <c r="I12" s="151"/>
      <c r="J12" s="163"/>
      <c r="K12" s="163"/>
      <c r="L12" s="163"/>
      <c r="M12" s="157"/>
      <c r="N12" s="78" t="s">
        <v>742</v>
      </c>
      <c r="O12" s="79" t="s">
        <v>743</v>
      </c>
      <c r="P12" s="78">
        <v>87021</v>
      </c>
      <c r="Q12" s="78" t="s">
        <v>744</v>
      </c>
      <c r="R12" s="78" t="s">
        <v>745</v>
      </c>
      <c r="S12" s="78" t="s">
        <v>745</v>
      </c>
      <c r="T12" s="81">
        <v>7730</v>
      </c>
      <c r="U12" s="82">
        <v>40955</v>
      </c>
      <c r="V12" s="149" t="s">
        <v>703</v>
      </c>
    </row>
    <row r="13" spans="1:22" s="48" customFormat="1" ht="27" x14ac:dyDescent="0.2">
      <c r="A13" s="96" t="s">
        <v>746</v>
      </c>
      <c r="B13" s="69">
        <v>10</v>
      </c>
      <c r="C13" s="118" t="s">
        <v>747</v>
      </c>
      <c r="D13" s="112">
        <v>20566</v>
      </c>
      <c r="E13" s="150">
        <v>7.6</v>
      </c>
      <c r="F13" s="69">
        <v>1041</v>
      </c>
      <c r="G13" s="74"/>
      <c r="H13" s="162"/>
      <c r="I13" s="151"/>
      <c r="J13" s="163"/>
      <c r="K13" s="163"/>
      <c r="L13" s="163"/>
      <c r="M13" s="157"/>
      <c r="N13" s="78" t="s">
        <v>748</v>
      </c>
      <c r="O13" s="79" t="s">
        <v>749</v>
      </c>
      <c r="P13" s="78">
        <v>83024</v>
      </c>
      <c r="Q13" s="78" t="s">
        <v>750</v>
      </c>
      <c r="R13" s="78" t="s">
        <v>751</v>
      </c>
      <c r="S13" s="78" t="s">
        <v>752</v>
      </c>
      <c r="T13" s="81">
        <v>3406</v>
      </c>
      <c r="U13" s="82">
        <v>35123</v>
      </c>
      <c r="V13" s="149" t="s">
        <v>703</v>
      </c>
    </row>
    <row r="14" spans="1:22" s="48" customFormat="1" ht="33.75" x14ac:dyDescent="0.2">
      <c r="A14" s="96" t="s">
        <v>753</v>
      </c>
      <c r="B14" s="69">
        <v>11</v>
      </c>
      <c r="C14" s="91" t="s">
        <v>754</v>
      </c>
      <c r="D14" s="89">
        <v>29609</v>
      </c>
      <c r="E14" s="150">
        <v>7.4</v>
      </c>
      <c r="F14" s="117">
        <v>1232</v>
      </c>
      <c r="G14" s="91"/>
      <c r="H14" s="69"/>
      <c r="I14" s="85" t="s">
        <v>755</v>
      </c>
      <c r="J14" s="121">
        <v>42917</v>
      </c>
      <c r="K14" s="121">
        <v>43008</v>
      </c>
      <c r="L14" s="77" t="s">
        <v>438</v>
      </c>
      <c r="M14" s="77" t="s">
        <v>756</v>
      </c>
      <c r="N14" s="164" t="s">
        <v>757</v>
      </c>
      <c r="O14" s="79" t="s">
        <v>758</v>
      </c>
      <c r="P14" s="113">
        <v>89041</v>
      </c>
      <c r="Q14" s="78" t="s">
        <v>759</v>
      </c>
      <c r="R14" s="69" t="s">
        <v>501</v>
      </c>
      <c r="S14" s="165" t="s">
        <v>501</v>
      </c>
      <c r="T14" s="81">
        <v>8466</v>
      </c>
      <c r="U14" s="166">
        <v>39658</v>
      </c>
      <c r="V14" s="149" t="s">
        <v>703</v>
      </c>
    </row>
    <row r="15" spans="1:22" s="48" customFormat="1" ht="33.75" x14ac:dyDescent="0.2">
      <c r="A15" s="96" t="s">
        <v>760</v>
      </c>
      <c r="B15" s="69">
        <v>12</v>
      </c>
      <c r="C15" s="91" t="s">
        <v>761</v>
      </c>
      <c r="D15" s="89">
        <v>21193</v>
      </c>
      <c r="E15" s="150">
        <v>3.5</v>
      </c>
      <c r="F15" s="69">
        <v>1334</v>
      </c>
      <c r="G15" s="167"/>
      <c r="H15" s="168"/>
      <c r="I15" s="169"/>
      <c r="J15" s="170"/>
      <c r="K15" s="170"/>
      <c r="L15" s="170"/>
      <c r="M15" s="170"/>
      <c r="N15" s="78" t="s">
        <v>762</v>
      </c>
      <c r="O15" s="79" t="s">
        <v>749</v>
      </c>
      <c r="P15" s="113">
        <v>83024</v>
      </c>
      <c r="Q15" s="78" t="s">
        <v>763</v>
      </c>
      <c r="R15" s="81" t="s">
        <v>751</v>
      </c>
      <c r="S15" s="106" t="s">
        <v>752</v>
      </c>
      <c r="T15" s="81">
        <v>3407</v>
      </c>
      <c r="U15" s="107">
        <v>36251</v>
      </c>
      <c r="V15" s="78" t="s">
        <v>703</v>
      </c>
    </row>
  </sheetData>
  <mergeCells count="1"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SPECIALISTI TITOLARI</vt:lpstr>
      <vt:lpstr>PSICOLOGI</vt:lpstr>
      <vt:lpstr>MEDICINA DEI SERVIZI</vt:lpstr>
      <vt:lpstr>BIOLOGI</vt:lpstr>
      <vt:lpstr>VETERINARI</vt:lpstr>
      <vt:lpstr>REGIONALI</vt:lpstr>
      <vt:lpstr>REG NON RES</vt:lpstr>
      <vt:lpstr>PSICOLOGI!Titoli_stampa</vt:lpstr>
      <vt:lpstr>'SPECIALISTI TITOLARI'!Titoli_stampa</vt:lpstr>
      <vt:lpstr>VETERINARI!Titoli_stampa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Notartomaso</dc:creator>
  <cp:lastModifiedBy>Utente</cp:lastModifiedBy>
  <cp:lastPrinted>2019-05-14T12:58:26Z</cp:lastPrinted>
  <dcterms:created xsi:type="dcterms:W3CDTF">2018-09-17T13:28:08Z</dcterms:created>
  <dcterms:modified xsi:type="dcterms:W3CDTF">2019-05-14T12:58:27Z</dcterms:modified>
</cp:coreProperties>
</file>